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julio.delgado\Downloads\CRCC 2 2021\"/>
    </mc:Choice>
  </mc:AlternateContent>
  <xr:revisionPtr revIDLastSave="0" documentId="13_ncr:1_{8F722B3C-F515-4C89-9077-73E5478B3044}" xr6:coauthVersionLast="45" xr6:coauthVersionMax="45" xr10:uidLastSave="{00000000-0000-0000-0000-000000000000}"/>
  <bookViews>
    <workbookView xWindow="-120" yWindow="-120" windowWidth="24240" windowHeight="13140" xr2:uid="{00000000-000D-0000-FFFF-FFFF00000000}"/>
  </bookViews>
  <sheets>
    <sheet name="Hoja1" sheetId="1" r:id="rId1"/>
  </sheets>
  <calcPr calcId="191029" iterate="1"/>
</workbook>
</file>

<file path=xl/calcChain.xml><?xml version="1.0" encoding="utf-8"?>
<calcChain xmlns="http://schemas.openxmlformats.org/spreadsheetml/2006/main">
  <c r="F136" i="1" l="1"/>
  <c r="H136" i="1" s="1"/>
  <c r="H135" i="1" s="1"/>
  <c r="G135" i="1"/>
  <c r="G134" i="1" s="1"/>
  <c r="E135" i="1"/>
  <c r="E134" i="1" s="1"/>
  <c r="D135" i="1"/>
  <c r="D134" i="1" s="1"/>
  <c r="F133" i="1"/>
  <c r="H133" i="1" s="1"/>
  <c r="G132" i="1"/>
  <c r="F132" i="1"/>
  <c r="E132" i="1"/>
  <c r="D132" i="1"/>
  <c r="F131" i="1"/>
  <c r="H131" i="1" s="1"/>
  <c r="F130" i="1"/>
  <c r="H130" i="1" s="1"/>
  <c r="G129" i="1"/>
  <c r="E129" i="1"/>
  <c r="D129" i="1"/>
  <c r="F128" i="1"/>
  <c r="H128" i="1" s="1"/>
  <c r="F127" i="1"/>
  <c r="H127" i="1" s="1"/>
  <c r="F126" i="1"/>
  <c r="H126" i="1" s="1"/>
  <c r="F125" i="1"/>
  <c r="H125" i="1" s="1"/>
  <c r="F124" i="1"/>
  <c r="H124" i="1" s="1"/>
  <c r="G123" i="1"/>
  <c r="E123" i="1"/>
  <c r="D123" i="1"/>
  <c r="F122" i="1"/>
  <c r="H122" i="1" s="1"/>
  <c r="F121" i="1"/>
  <c r="H121" i="1" s="1"/>
  <c r="F120" i="1"/>
  <c r="H120" i="1" s="1"/>
  <c r="F119" i="1"/>
  <c r="H119" i="1" s="1"/>
  <c r="F118" i="1"/>
  <c r="H118" i="1" s="1"/>
  <c r="F117" i="1"/>
  <c r="H117" i="1" s="1"/>
  <c r="F116" i="1"/>
  <c r="H116" i="1" s="1"/>
  <c r="G115" i="1"/>
  <c r="E115" i="1"/>
  <c r="D115" i="1"/>
  <c r="F114" i="1"/>
  <c r="H114" i="1" s="1"/>
  <c r="F113" i="1"/>
  <c r="H113" i="1" s="1"/>
  <c r="F112" i="1"/>
  <c r="H112" i="1" s="1"/>
  <c r="F111" i="1"/>
  <c r="H111" i="1" s="1"/>
  <c r="F110" i="1"/>
  <c r="H110" i="1" s="1"/>
  <c r="F109" i="1"/>
  <c r="H109" i="1" s="1"/>
  <c r="F108" i="1"/>
  <c r="H108" i="1" s="1"/>
  <c r="F107" i="1"/>
  <c r="H107" i="1" s="1"/>
  <c r="F106" i="1"/>
  <c r="H106" i="1" s="1"/>
  <c r="G105" i="1"/>
  <c r="E105" i="1"/>
  <c r="D105" i="1"/>
  <c r="F104" i="1"/>
  <c r="H104" i="1" s="1"/>
  <c r="F103" i="1"/>
  <c r="H103" i="1" s="1"/>
  <c r="F102" i="1"/>
  <c r="H102" i="1" s="1"/>
  <c r="F101" i="1"/>
  <c r="H101" i="1" s="1"/>
  <c r="F100" i="1"/>
  <c r="H100" i="1" s="1"/>
  <c r="G99" i="1"/>
  <c r="E99" i="1"/>
  <c r="D99" i="1"/>
  <c r="D98" i="1" l="1"/>
  <c r="D137" i="1" s="1"/>
  <c r="F123" i="1"/>
  <c r="H123" i="1" s="1"/>
  <c r="E98" i="1"/>
  <c r="H99" i="1"/>
  <c r="H105" i="1"/>
  <c r="E137" i="1"/>
  <c r="G98" i="1"/>
  <c r="G137" i="1" s="1"/>
  <c r="F105" i="1"/>
  <c r="H132" i="1"/>
  <c r="F135" i="1"/>
  <c r="F134" i="1" s="1"/>
  <c r="H134" i="1" s="1"/>
  <c r="H115" i="1"/>
  <c r="F99" i="1"/>
  <c r="F115" i="1"/>
  <c r="F129" i="1"/>
  <c r="H129" i="1" s="1"/>
  <c r="H98" i="1" l="1"/>
  <c r="H137" i="1" s="1"/>
  <c r="F98" i="1"/>
  <c r="F137" i="1" s="1"/>
</calcChain>
</file>

<file path=xl/sharedStrings.xml><?xml version="1.0" encoding="utf-8"?>
<sst xmlns="http://schemas.openxmlformats.org/spreadsheetml/2006/main" count="353" uniqueCount="261">
  <si>
    <t>MATRIZ DE INFORMACIÓN MINIMA PARA INFORME PARCIAL DE RENDICIÓN DE CUENTAS AL CIUDADANO</t>
  </si>
  <si>
    <t>1- PRESENTACIÓN</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</si>
  <si>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</si>
  <si>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</si>
  <si>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</si>
  <si>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</si>
  <si>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</si>
  <si>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</si>
  <si>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</si>
  <si>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</si>
  <si>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</si>
  <si>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</si>
  <si>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</si>
  <si>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</si>
  <si>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</si>
  <si>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</si>
  <si>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</si>
  <si>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1°</t>
  </si>
  <si>
    <t>2°</t>
  </si>
  <si>
    <t>4-Gestión Institucional</t>
  </si>
  <si>
    <t>4.1 Nivel de Cumplimiento  de Minimo de Información Disponible - Transparencia Activa Ley 5189 /14</t>
  </si>
  <si>
    <t>Mes</t>
  </si>
  <si>
    <t>Nivel de Cumplimiento (%)</t>
  </si>
  <si>
    <t>Enlace de la SFP</t>
  </si>
  <si>
    <t>Abril</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</si>
  <si>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</si>
  <si>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</si>
  <si>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</si>
  <si>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</si>
  <si>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</si>
  <si>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</si>
  <si>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</si>
  <si>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Mayo</t>
  </si>
  <si>
    <t>Junio</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</si>
  <si>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</si>
  <si>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</si>
  <si>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</si>
  <si>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</si>
  <si>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</si>
  <si>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</si>
  <si>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</si>
  <si>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</si>
  <si>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</si>
  <si>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</si>
  <si>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</si>
  <si>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</si>
  <si>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</si>
  <si>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</si>
  <si>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</si>
  <si>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</si>
  <si>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</si>
  <si>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</si>
  <si>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</si>
  <si>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</si>
  <si>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</si>
  <si>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</si>
  <si>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</si>
  <si>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</si>
  <si>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</si>
  <si>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</si>
  <si>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Ejecutado</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</si>
  <si>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</si>
  <si>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</si>
  <si>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</si>
  <si>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</si>
  <si>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</si>
  <si>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</si>
  <si>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</si>
  <si>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</si>
  <si>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</si>
  <si>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</si>
  <si>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</si>
  <si>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</si>
  <si>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</si>
  <si>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</si>
  <si>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</si>
  <si>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</si>
  <si>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</si>
  <si>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</si>
  <si>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</si>
  <si>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Link al Panel de Denuncia de la SENAC</t>
  </si>
  <si>
    <t>6- Control Interno y Externo</t>
  </si>
  <si>
    <t>6.1 Informes de Auditorias Internas y Auditorías Externas en el Trimestre</t>
  </si>
  <si>
    <t>Auditorias Financieras</t>
  </si>
  <si>
    <t>Nro. de Informe</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</si>
  <si>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</si>
  <si>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</si>
  <si>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</si>
  <si>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</si>
  <si>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</si>
  <si>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</si>
  <si>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</si>
  <si>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</si>
  <si>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Última calificación MECIP/CGR</t>
  </si>
  <si>
    <t>Periodo</t>
  </si>
  <si>
    <t>7- Descripción cualitativa de logros alcanzados en el Trimestre (apoyar con gráficos, cuadros dinámicos que describan lo alcanzado)</t>
  </si>
  <si>
    <t>Contribuir al crecimiento de la productividad nacional, la transformación digital, el progreso social y bienestar de los paraguayos, mediante formación técnica y profesional de calidad y pertinencia, que asegure su crecimiento individual y empleabilidad, con base en competencias tecnológicas, destrezas personales y habilidades blandas relevantes para todos los estratos sociales, regiones y aquellos sectores productivos que son y serán motor de crecimiento del país.</t>
  </si>
  <si>
    <t xml:space="preserve">Es un organismo dependiente del Ministerio de Trabajo, Empleo y Seguridad Social. Sus actividades, iniciadas en el año 1972. Se dirigen a  atender fundamentalmente la política ocupacional del gobierno. Realiza sus acciones formativas atendiendo principalmente el proceso de desarrollo nacional, otorgando respuestas inmediatas al mercado laboral en términos de capacitación.  
Los cursos van dirigidos a personas de diferentes niveles y sectores de la economía, abarcando todo el territorio nacional a través de su sede central, las regionales, subregionales, centros colaboradores y unidades móviles que permiten llegar a cualquier punto del país.
</t>
  </si>
  <si>
    <t>Dirección Unidad Anticorrupción</t>
  </si>
  <si>
    <t>Mirna Benítez</t>
  </si>
  <si>
    <t>Directora</t>
  </si>
  <si>
    <t>Gerencia Económica</t>
  </si>
  <si>
    <t>Fabian Ayala</t>
  </si>
  <si>
    <t>Director</t>
  </si>
  <si>
    <t>Gerencia de Acción Formativa</t>
  </si>
  <si>
    <t>Oscar González</t>
  </si>
  <si>
    <t>Gerencia Técnica</t>
  </si>
  <si>
    <t>Liz Loncharich</t>
  </si>
  <si>
    <t>DIrectora</t>
  </si>
  <si>
    <t>Dirección de Gabinete</t>
  </si>
  <si>
    <t>Lia Vidal</t>
  </si>
  <si>
    <t>Dirección de Planificación</t>
  </si>
  <si>
    <t>Silvana Arce</t>
  </si>
  <si>
    <t>Dirección de TICs</t>
  </si>
  <si>
    <t>Eder Añazco</t>
  </si>
  <si>
    <t>Dirección de Auditoría</t>
  </si>
  <si>
    <t>María Teresa Añazco</t>
  </si>
  <si>
    <t>Técnica</t>
  </si>
  <si>
    <t>Dirección de Comunicación</t>
  </si>
  <si>
    <t>Osvaldo Villalba</t>
  </si>
  <si>
    <t>Dirección de Gestión y Desarrollo de Talento Humano</t>
  </si>
  <si>
    <t>Edith Pintos</t>
  </si>
  <si>
    <t>https://www.snpp.edu.py/transparencia/rendici%C3%B3n-de-cuentas-al-ciudadano.html</t>
  </si>
  <si>
    <t xml:space="preserve">Liquidación y pago de sueldos Nivel 100 </t>
  </si>
  <si>
    <t>Liquidación y pago a proveedores Nivel 300</t>
  </si>
  <si>
    <t>En adjunto pago del rubro 100.</t>
  </si>
  <si>
    <t>En adjunto pago del rubro 300.</t>
  </si>
  <si>
    <t>En adjunto Auditoria de Gestión Regional de Cordillera.</t>
  </si>
  <si>
    <t>Auditoria de Control Resolución AGPE 84/2019.</t>
  </si>
  <si>
    <t>En adjunto Informe de Retención.</t>
  </si>
  <si>
    <t>Resolución CGR N° 197/13</t>
  </si>
  <si>
    <t>En adjunto APM Plan de Mejoramiento</t>
  </si>
  <si>
    <t>Segundo Semestre 2020.</t>
  </si>
  <si>
    <t>Resolución CGR 377/2020   - SCI CONSOLIDADO 2,50 C - DISEÑADO</t>
  </si>
  <si>
    <t>N/A</t>
  </si>
  <si>
    <t>Verificación documental de desarrollo de cursos Regional de Cordillera.</t>
  </si>
  <si>
    <t>Periodo del informe: Abril a junio 2021</t>
  </si>
  <si>
    <t>Desarrollar acciones formativas para la PEA según el POI</t>
  </si>
  <si>
    <t>Objetivo 4: Garantizar una educación inclusiva, equitativa y de calidad y promover oportunidades de aprendizaje durante toda la vida para todos</t>
  </si>
  <si>
    <t>La educación es la clave para poder alcanzar otros muchos Objetivos de Desarrollo Sostenible (ODS). Cuando las personas pueden acceder a una educación de calidad, pueden escapar del ciclo de la pobreza</t>
  </si>
  <si>
    <t>Implementar mecanismos de participación ciudadana a través de informes temáticos</t>
  </si>
  <si>
    <t>Objetivo 16: Promover sociedades justas, pacíficas e inclusivas</t>
  </si>
  <si>
    <t>El estado de derecho y el desarrollo tienen una interrelación significativa y se refuerzan mutuamente, por lo que es esencial para el desarrollo sostenible a nivel nacional e internacional</t>
  </si>
  <si>
    <t>https://www.sfp.gov.py/sfp/archivos/documentos/Intermedio_Abril_2021_5x8uydhj.pdf</t>
  </si>
  <si>
    <t>Intermedio</t>
  </si>
  <si>
    <t>Alto</t>
  </si>
  <si>
    <t>Aún no publicado en el Portal de la Secretaría de la Función Pública</t>
  </si>
  <si>
    <t>En proceso</t>
  </si>
  <si>
    <t>https://app.powerbi.com/view?r=eyJrIjoiMmJlYjg1YzgtMmQ3Mi00YzVkLWJkOTQtOTE3ZTZkNzVhYTAzIiwidCI6Ijk2ZDUwYjY5LTE5MGQtNDkxYy1hM2U1LWExYWRlYmMxYTg3NSJ9</t>
  </si>
  <si>
    <t>Aún no publicado</t>
  </si>
  <si>
    <t>https://informacionpublica.paraguay.gov.py/portal/#!/ciudadano/solicitud/42896</t>
  </si>
  <si>
    <t>https://informacionpublica.paraguay.gov.py/portal/#!/ciudadano/solicitud/44157</t>
  </si>
  <si>
    <t xml:space="preserve"> Proyecto de Cooperación Técnica "Formación de Recursos Humanos Calificados para atender la Demanda del Sector Industrial"</t>
  </si>
  <si>
    <t>Fortalecimiento de la formación profesional del SNPP de acuerdo a las necesidades de las industrias</t>
  </si>
  <si>
    <t>El SNPP aplica el sistema mejorado a otras unidades operativas de la institución.</t>
  </si>
  <si>
    <t>Funcionarios del SNPP e instructores del CPP-PJ.</t>
  </si>
  <si>
    <t>El monto de la inversión de la parte japonesa es de aproximadamente 357.000 dólares americanos. Tasa de Cambio: U$S 1= Yenes 107,748). Página 9 del Informe de Culminación del proyecto.</t>
  </si>
  <si>
    <t>Informe de Culminación del proyecto de Cooperación Técnica "Formación de Recursos Humanos Calificados para atender la demanda del Sector Industrial"</t>
  </si>
  <si>
    <t>Proyecto piloto de capacitación y actualización virtual de los Talentos Humanos del SNPP en áreas de:                                                                                                                                                                                                                                          (i) Formación Profesional.                                                                                                                                                                                                                                                                                                                                                                                                            (ii) Indicadores de Gestión.                                                                                                                                                                                                                                                                                                                                                                                                    (iii)  Gestión del Talento Humano.</t>
  </si>
  <si>
    <t>Funcionarios, personal contratado instructores del SNPP</t>
  </si>
  <si>
    <t xml:space="preserve">El piloto representa costo 0 y por lo tanto no impacta en el presupuesto del SNPP, por ser una inicitaitva producto de un Convenio de Cooperación Internacional suscrito entre el SENA y el SNPP en fecha </t>
  </si>
  <si>
    <t xml:space="preserve"> El Convenio de Cooperación Internacional suscrito entre el SENA y el SNPP  en su clausula primera Objeto del Convenio establece como la formación virtual como una de las acciones de cooperación y entendimiento para apoyar la promoción y el desarrollo del talento humano y el fortalecimiento de la calidad de la formación en ambos países.        https://www.snpp.edu.py/institucional/convenios-snpp/44-convenios-internacionales/12863-convenio-no-119-de-2015-firmado-sena-y-snpp.html                </t>
  </si>
  <si>
    <t xml:space="preserve">Acciones de formacion </t>
  </si>
  <si>
    <t>10560 cursos</t>
  </si>
  <si>
    <t xml:space="preserve">Poblacion economicamente activa mayor de 18 años </t>
  </si>
  <si>
    <t>Reporte sistema Identidad</t>
  </si>
  <si>
    <t>Informes de inicio de cursos</t>
  </si>
  <si>
    <t xml:space="preserve">12 informes </t>
  </si>
  <si>
    <t>Publico en general</t>
  </si>
  <si>
    <t>Reporte sistema Identidad/informes a STP/ Pagina web/Redes sociales</t>
  </si>
  <si>
    <t xml:space="preserve">Instalación de mesas técnicas </t>
  </si>
  <si>
    <t>Generar espacios de colaboración entre el sector privado, público, académico y organizaciones de la sociedad civil</t>
  </si>
  <si>
    <t>14 mesas instaladas, mediante reuniones via plataforma</t>
  </si>
  <si>
    <t xml:space="preserve">Actas, pagina web y redes sociales </t>
  </si>
  <si>
    <t>Encuestas de satisfacción del participante de los cursos</t>
  </si>
  <si>
    <t>Medir la satisfaccion de los participantes de las acciones formativas</t>
  </si>
  <si>
    <t>4056 encuestas</t>
  </si>
  <si>
    <t>Institucion</t>
  </si>
  <si>
    <t>plataforma google Drive.</t>
  </si>
  <si>
    <t>Evaluaciones de desempeño del instructor</t>
  </si>
  <si>
    <t>Medir el desempeño del Instructor mediante encuestas a participantes</t>
  </si>
  <si>
    <t>150 instructores evaluados</t>
  </si>
  <si>
    <t xml:space="preserve">Grupo </t>
  </si>
  <si>
    <t>Sub Grupo</t>
  </si>
  <si>
    <t>Presupuesto Inicial</t>
  </si>
  <si>
    <t>Modificaciones</t>
  </si>
  <si>
    <t>Presupuesto Vigente</t>
  </si>
  <si>
    <t>Saldo Presupuestario</t>
  </si>
  <si>
    <t>ACTIVIDAD</t>
  </si>
  <si>
    <t>1-GESTIÓN PARA EL DESARROLLO DE CURSOS</t>
  </si>
  <si>
    <t>SERVICIOS PERSONALES</t>
  </si>
  <si>
    <t>REMUNERACIONES BÁSICAS</t>
  </si>
  <si>
    <t>REMUNERACIONES TEMPORALES</t>
  </si>
  <si>
    <t>ASIGNACIONES COMPLEMENTARIAS</t>
  </si>
  <si>
    <t>PERSONAL CONTRATADO</t>
  </si>
  <si>
    <t>OTROS GASTOS DEL PERSONAL</t>
  </si>
  <si>
    <t>SERVICIOS NO PERSONALES</t>
  </si>
  <si>
    <t>SERVICIOS BÁSICOS</t>
  </si>
  <si>
    <t>TRANSPORTE Y ALMACENAJE</t>
  </si>
  <si>
    <t>PASAJES Y VIÁTICOS</t>
  </si>
  <si>
    <t>GASTOS POR SERVICIOS DE ASEO, MANTENIMIENTO Y REPARACIONES</t>
  </si>
  <si>
    <t>ALQUILERES Y DERECHOS</t>
  </si>
  <si>
    <t>SERVICIOS TÉCNICOS Y PROFESIONALES</t>
  </si>
  <si>
    <t>SERVICIO SOCIAL</t>
  </si>
  <si>
    <t>OTROS SERVICIOS EN GENERAL</t>
  </si>
  <si>
    <t>SERVICIOS DE CAPACITACIÓN Y ADIESTRAMIENTO</t>
  </si>
  <si>
    <t>BIENES DE CONSUMO E INSUMOS</t>
  </si>
  <si>
    <t>PRODUCTOS ALIMENTICIOS</t>
  </si>
  <si>
    <t>TEXTILES Y VESTUARIOS</t>
  </si>
  <si>
    <t>PRODUCTOS DE PAPEL, CARTÓN E IMPRESOS</t>
  </si>
  <si>
    <t>BIENES DE CONSUMO DE OFICINAS E INSUMOS</t>
  </si>
  <si>
    <t>PRODUCTOS E INSTRUM. QUÍMICOS Y MEDICINALES</t>
  </si>
  <si>
    <t>COMBUSTIBLES Y LUBRICANTES</t>
  </si>
  <si>
    <t>OTROS BIENES DE CONSUMO</t>
  </si>
  <si>
    <t>INVERSIÓN FÍSICA</t>
  </si>
  <si>
    <t>CONSTRUCCIONES</t>
  </si>
  <si>
    <t>ADQUISICIONES DE MÁQUINARIAS, EQUIPOS Y HERRAMIENTAS EN GRAL</t>
  </si>
  <si>
    <t>ADQUISICIONES DE EQUIPOS DE OFICINA Y COMPUTACIÓN</t>
  </si>
  <si>
    <t>ADQUISICIÓN DE ACTIVOS INTANGIBLES</t>
  </si>
  <si>
    <t>ESTUDIOS Y PROYECTOS DE INVERSIÓN</t>
  </si>
  <si>
    <t>TRANSFERENCIAS</t>
  </si>
  <si>
    <t>TRANSFERENCIAS CORRIENTES AL SECTOR PRIVADO</t>
  </si>
  <si>
    <t>TRANSFERENCIAS CORRIENTES AL SECTOR EXTERNO</t>
  </si>
  <si>
    <t>OTROS GASTOS</t>
  </si>
  <si>
    <t>PAGO DE IMPUESTOS, TASAS, GASTOS JUDICIALES Y OTROS</t>
  </si>
  <si>
    <t>2-ACCIONES FORMATIVAS Y DE CAPACITACIÓN LABORAL</t>
  </si>
  <si>
    <t>TOTAL GENERAL</t>
  </si>
  <si>
    <t>CONSTRUCCIÓN DE SEDE DEL SNPP EN VILLA HAYES - PLURIANUAL</t>
  </si>
  <si>
    <t>2.974.171.000</t>
  </si>
  <si>
    <t>SENDERO SOCIEDAD ANONIMA</t>
  </si>
  <si>
    <t>Ejecución</t>
  </si>
  <si>
    <t>https://www.contrataciones.gov.py/licitaciones/adjudicacion/389641-construccion-sede-snpp-villa-hayes-plurianual-1/resumen-adjudicacion.html</t>
  </si>
  <si>
    <t>ALQUILER DE INMUEBLE DETERMINADO PARA DFC ABASTO NORTE DEL SNPP - PLURIANUAL</t>
  </si>
  <si>
    <t>84.500.000</t>
  </si>
  <si>
    <t xml:space="preserve">ABASTO SA	</t>
  </si>
  <si>
    <t>https://www.contrataciones.gov.py/licitaciones/adjudicacion/390204-alquiler-inmueble-determinado-dfc-abasto-norte-snpp-plurianual-1/resumen-adjudicacion.html</t>
  </si>
  <si>
    <t>ALQUILER DE INMUEBLE DETERMINADO PARA DFC LAMBARÉ DEL SNPP - PLURIANUAL</t>
  </si>
  <si>
    <t>97.500.000</t>
  </si>
  <si>
    <t>FIDELINA OTAZU SANCHEZ</t>
  </si>
  <si>
    <t>https://www.contrataciones.gov.py/licitaciones/adjudicacion/390214-alquiler-inmueble-determinado-dfc-lambare-snpp-plurianual-1/resumen-adjudicacion.html</t>
  </si>
  <si>
    <t>ADQUISICIÓN DE IMPLEMENTOS AGRÍCOLAS PARA EL SNPP - AD REFERENDUM</t>
  </si>
  <si>
    <t>1.650.000.000</t>
  </si>
  <si>
    <t>TRACTO AGRO VIAL S.A.</t>
  </si>
  <si>
    <t>https://www.contrataciones.gov.py/licitaciones/adjudicacion/391689-adquisicion-implementos-agricolas-snpp-ad-referendum-1/resumen-adjudicacion.html</t>
  </si>
  <si>
    <t>ALQUILER DE INMUEBLE DETERMINADO PARA DFC CAPIATÁ KM 21 DEL SNPP - PLURIANUAL</t>
  </si>
  <si>
    <t>50.050.000</t>
  </si>
  <si>
    <t>MIRNA VENANCIA LIUZZI DE DELORME</t>
  </si>
  <si>
    <t>https://www.contrataciones.gov.py/licitaciones/adjudicacion/394008-alquiler-inmueble-determinado-dfc-capiata-km-21-snpp-plurianual-1/resumen-adjudicacion.html</t>
  </si>
  <si>
    <t>ALQUILER DE INMUEBLE DETERMINADO PARA DFC BAJO CHACO DEL SNPP - PLURIANUAL - AD REFERENDUM</t>
  </si>
  <si>
    <t>60.000.000</t>
  </si>
  <si>
    <t>Gustavo Luis Petters Cattebecke</t>
  </si>
  <si>
    <t>https://www.contrataciones.gov.py/licitaciones/adjudicacion/397118-alquiler-inmueble-determinado-dfc-chaco-snpp-plurianual-ad-referendum-1/resumen-adjudicacion.html</t>
  </si>
  <si>
    <t>S/D</t>
  </si>
  <si>
    <t>Portal Unificado de Información Pública</t>
  </si>
  <si>
    <t xml:space="preserve">Portal de Información Pública, creado en virtud de la Ley N° </t>
  </si>
  <si>
    <t>https://informacionpublica.paraguay.gov.py/portal/#!/buscar_informacion#busqueda</t>
  </si>
  <si>
    <t>Sistema de Seguimiento de Procesos - SENAC</t>
  </si>
  <si>
    <t>http://www.denuncias.gov.py/ssps/</t>
  </si>
  <si>
    <t>http://paneldenuncias.senac.gov.py/#/</t>
  </si>
  <si>
    <t>El Servicio Nacional de Promoción Profesional ha emprendido decididas acciones para la consecición de los objetivos institucionales, atendiendo el rol crítico que desempeña en el ámbito de la formación y capacitación para el empleo. Todo ello a pesar del contexto nacional y mundial que ha tocado vivir por causa de la Pandemia Mundial del COVID 19. En tal sentido, el SNPP ha apostado a la adaptación a los tiempos actuales, a través de la innovación, mediante el desarrollo de las acciones formativas en la modalidad virtual, sin descuidar por ello la calidad de la formación, que ha sido característica desde su creación.</t>
  </si>
  <si>
    <t>Institución: Servicio Nacional de Promoción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</si>
</sst>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 _p_t_a_-;\-* #,##0.00\ _p_t_a_-;_-* &quot;-&quot;??\ _p_t_a_-;_-@_-"/>
    <numFmt numFmtId="166" formatCode="#.##0,"/>
  </numFmts>
  <fonts count="3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
      <name val="Calibri"/>
      <charset val="134"/>
      <scheme val="minor"/>
    </font>
    <font>
      <u/>
      <sz val="11"/>
      <color theme="1"/>
      <name val="Calibri"/>
      <charset val="134"/>
    </font>
    <font>
      <u/>
      <sz val="11"/>
      <color rgb="FF0000FF"/>
      <name val="Calibri"/>
      <scheme val="minor"/>
    </font>
    <font>
      <b/>
      <sz val="11"/>
      <color theme="1"/>
      <name val="Calibri"/>
      <family val="2"/>
      <scheme val="minor"/>
    </font>
    <font>
      <sz val="11"/>
      <color theme="1"/>
      <name val="Calibri"/>
      <family val="2"/>
    </font>
    <font>
      <b/>
      <sz val="11"/>
      <color theme="1"/>
      <name val="Calibri"/>
      <family val="2"/>
    </font>
    <font>
      <sz val="11"/>
      <name val="Calibri"/>
      <family val="2"/>
      <scheme val="minor"/>
    </font>
    <font>
      <u/>
      <sz val="11"/>
      <color rgb="FF0000FF"/>
      <name val="Calibri"/>
      <family val="2"/>
      <scheme val="minor"/>
    </font>
    <font>
      <sz val="11"/>
      <color theme="1"/>
      <name val="Arial"/>
      <family val="2"/>
    </font>
    <font>
      <sz val="11"/>
      <color rgb="FF000000"/>
      <name val="Arial"/>
      <family val="2"/>
    </font>
    <font>
      <u/>
      <sz val="11"/>
      <color theme="10"/>
      <name val="Arial"/>
      <family val="2"/>
    </font>
    <font>
      <sz val="10"/>
      <name val="Arial"/>
      <family val="2"/>
    </font>
    <font>
      <sz val="1"/>
      <color indexed="8"/>
      <name val="Courier"/>
      <family val="3"/>
    </font>
    <font>
      <i/>
      <sz val="1"/>
      <color indexed="8"/>
      <name val="Courier"/>
      <family val="3"/>
    </font>
    <font>
      <sz val="8"/>
      <color theme="1"/>
      <name val="Arial"/>
      <family val="2"/>
    </font>
    <font>
      <sz val="9"/>
      <color theme="1"/>
      <name val="Arial"/>
      <family val="2"/>
    </font>
    <font>
      <sz val="11"/>
      <color rgb="FF201F1E"/>
      <name val="Segoe UI"/>
      <family val="2"/>
    </font>
    <font>
      <b/>
      <sz val="10"/>
      <name val="Calibri Light"/>
      <family val="1"/>
      <scheme val="major"/>
    </font>
    <font>
      <b/>
      <sz val="11"/>
      <name val="Calibri"/>
      <family val="2"/>
      <scheme val="minor"/>
    </font>
    <font>
      <b/>
      <sz val="12"/>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theme="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6" tint="0.399975585192419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8">
    <xf numFmtId="0" fontId="0" fillId="0" borderId="0">
      <alignment vertical="center"/>
    </xf>
    <xf numFmtId="0" fontId="12" fillId="0" borderId="0" applyNumberFormat="0" applyFill="0" applyBorder="0" applyAlignment="0" applyProtection="0">
      <alignment vertical="center"/>
    </xf>
    <xf numFmtId="0" fontId="1" fillId="0" borderId="0">
      <alignment vertical="center"/>
    </xf>
    <xf numFmtId="0" fontId="17" fillId="0" borderId="0" applyNumberFormat="0" applyFill="0" applyBorder="0" applyAlignment="0" applyProtection="0">
      <alignment vertical="center"/>
    </xf>
    <xf numFmtId="0" fontId="18" fillId="0" borderId="0"/>
    <xf numFmtId="0" fontId="20" fillId="0" borderId="0" applyNumberFormat="0" applyFill="0" applyBorder="0" applyAlignment="0" applyProtection="0"/>
    <xf numFmtId="0" fontId="21" fillId="0" borderId="0"/>
    <xf numFmtId="166" fontId="22" fillId="0" borderId="0">
      <protection locked="0"/>
    </xf>
    <xf numFmtId="166" fontId="22" fillId="0" borderId="0">
      <protection locked="0"/>
    </xf>
    <xf numFmtId="166" fontId="23" fillId="0" borderId="0">
      <protection locked="0"/>
    </xf>
    <xf numFmtId="166" fontId="22" fillId="0" borderId="0">
      <protection locked="0"/>
    </xf>
    <xf numFmtId="166" fontId="22" fillId="0" borderId="0">
      <protection locked="0"/>
    </xf>
    <xf numFmtId="166" fontId="22" fillId="0" borderId="0">
      <protection locked="0"/>
    </xf>
    <xf numFmtId="166" fontId="23" fillId="0" borderId="0">
      <protection locked="0"/>
    </xf>
    <xf numFmtId="164" fontId="21" fillId="0" borderId="0" applyFont="0" applyFill="0" applyBorder="0" applyAlignment="0" applyProtection="0"/>
    <xf numFmtId="165" fontId="21" fillId="0" borderId="0" applyFont="0" applyFill="0" applyBorder="0" applyAlignment="0" applyProtection="0"/>
    <xf numFmtId="0" fontId="21" fillId="0" borderId="0"/>
    <xf numFmtId="0" fontId="21" fillId="0" borderId="0"/>
  </cellStyleXfs>
  <cellXfs count="13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0" fillId="0" borderId="1" xfId="0" applyBorder="1" applyAlignment="1">
      <alignment horizontal="center" vertical="center"/>
    </xf>
    <xf numFmtId="0" fontId="8" fillId="0" borderId="0" xfId="0" applyFont="1">
      <alignment vertical="center"/>
    </xf>
    <xf numFmtId="0" fontId="0" fillId="0" borderId="1" xfId="0" applyBorder="1">
      <alignment vertical="center"/>
    </xf>
    <xf numFmtId="0" fontId="10" fillId="0" borderId="0" xfId="0" applyFont="1">
      <alignment vertical="center"/>
    </xf>
    <xf numFmtId="0" fontId="4" fillId="0" borderId="1" xfId="0" applyFont="1" applyBorder="1" applyAlignment="1">
      <alignment vertical="center" wrapText="1"/>
    </xf>
    <xf numFmtId="0" fontId="9" fillId="0" borderId="1" xfId="0" applyFont="1" applyBorder="1" applyAlignment="1">
      <alignment horizontal="center" vertical="center" wrapText="1"/>
    </xf>
    <xf numFmtId="0" fontId="11" fillId="0" borderId="0" xfId="0" applyFont="1">
      <alignment vertical="center"/>
    </xf>
    <xf numFmtId="0" fontId="9" fillId="0" borderId="0" xfId="0" applyFont="1">
      <alignment vertical="center"/>
    </xf>
    <xf numFmtId="0" fontId="9" fillId="0" borderId="1" xfId="0" applyFont="1" applyBorder="1">
      <alignment vertical="center"/>
    </xf>
    <xf numFmtId="0" fontId="0" fillId="0" borderId="1" xfId="0"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13" fillId="0" borderId="0" xfId="0" applyFont="1">
      <alignment vertical="center"/>
    </xf>
    <xf numFmtId="0" fontId="14" fillId="0" borderId="1" xfId="0" applyFont="1" applyBorder="1" applyAlignment="1">
      <alignment horizontal="justify" vertical="top" wrapText="1"/>
    </xf>
    <xf numFmtId="0" fontId="3" fillId="0" borderId="1" xfId="0" applyFont="1" applyBorder="1">
      <alignment vertical="center"/>
    </xf>
    <xf numFmtId="0" fontId="15" fillId="0" borderId="1" xfId="0" applyFont="1" applyBorder="1" applyAlignment="1">
      <alignment horizontal="justify" vertical="top" wrapText="1"/>
    </xf>
    <xf numFmtId="0" fontId="13" fillId="0" borderId="1" xfId="0" applyFont="1" applyBorder="1">
      <alignment vertical="center"/>
    </xf>
    <xf numFmtId="0" fontId="15" fillId="0" borderId="1" xfId="0" applyFont="1" applyBorder="1" applyAlignment="1">
      <alignment horizontal="left" vertical="center"/>
    </xf>
    <xf numFmtId="0" fontId="14" fillId="0" borderId="1" xfId="0" applyFont="1" applyBorder="1">
      <alignment vertical="center"/>
    </xf>
    <xf numFmtId="0" fontId="2" fillId="0" borderId="1" xfId="0" applyFont="1" applyBorder="1">
      <alignment vertical="center"/>
    </xf>
    <xf numFmtId="0" fontId="12" fillId="0" borderId="1" xfId="1" applyBorder="1" applyAlignment="1">
      <alignment horizontal="center" vertical="center" wrapText="1"/>
    </xf>
    <xf numFmtId="0" fontId="0" fillId="0" borderId="1" xfId="0" applyBorder="1" applyAlignment="1">
      <alignment vertical="center" wrapText="1"/>
    </xf>
    <xf numFmtId="0" fontId="12" fillId="0" borderId="1" xfId="1" applyBorder="1" applyAlignment="1">
      <alignment vertical="center" wrapText="1"/>
    </xf>
    <xf numFmtId="3" fontId="26" fillId="4" borderId="0" xfId="0" applyNumberFormat="1" applyFont="1" applyFill="1" applyAlignment="1">
      <alignment horizontal="center" vertical="center"/>
    </xf>
    <xf numFmtId="0" fontId="0" fillId="4" borderId="1" xfId="0" applyFill="1" applyBorder="1" applyAlignment="1">
      <alignment horizontal="center" vertical="center"/>
    </xf>
    <xf numFmtId="9" fontId="0" fillId="4" borderId="1" xfId="0" applyNumberFormat="1" applyFill="1" applyBorder="1" applyAlignment="1">
      <alignment horizontal="center" vertical="center"/>
    </xf>
    <xf numFmtId="0" fontId="18" fillId="2" borderId="1" xfId="0" applyFont="1" applyFill="1" applyBorder="1" applyAlignment="1">
      <alignment horizontal="center" vertical="center" wrapText="1"/>
    </xf>
    <xf numFmtId="0" fontId="24" fillId="2" borderId="14" xfId="0" applyFont="1" applyFill="1" applyBorder="1" applyAlignment="1">
      <alignment vertical="center" wrapText="1"/>
    </xf>
    <xf numFmtId="0" fontId="18" fillId="2" borderId="0" xfId="0" applyFont="1" applyFill="1" applyAlignment="1">
      <alignment horizontal="center" vertical="center" wrapText="1"/>
    </xf>
    <xf numFmtId="0" fontId="18" fillId="2" borderId="1" xfId="0" applyFont="1" applyFill="1" applyBorder="1">
      <alignment vertical="center"/>
    </xf>
    <xf numFmtId="0" fontId="18" fillId="2" borderId="1" xfId="0" applyFont="1" applyFill="1" applyBorder="1" applyAlignment="1">
      <alignment horizontal="center" vertical="center"/>
    </xf>
    <xf numFmtId="0" fontId="19" fillId="5" borderId="1" xfId="0" applyFont="1" applyFill="1" applyBorder="1" applyAlignment="1">
      <alignment vertical="center" wrapText="1"/>
    </xf>
    <xf numFmtId="0" fontId="18" fillId="2" borderId="15" xfId="0" applyFont="1" applyFill="1" applyBorder="1" applyAlignment="1">
      <alignment vertical="center" wrapText="1"/>
    </xf>
    <xf numFmtId="0" fontId="18" fillId="2" borderId="15" xfId="0" applyFont="1" applyFill="1" applyBorder="1" applyAlignment="1">
      <alignment horizontal="center" vertical="center"/>
    </xf>
    <xf numFmtId="0" fontId="18" fillId="2" borderId="15" xfId="0" applyFont="1" applyFill="1" applyBorder="1" applyAlignment="1">
      <alignment horizontal="center" vertical="center" wrapText="1"/>
    </xf>
    <xf numFmtId="0" fontId="24" fillId="2" borderId="15" xfId="0" applyFont="1" applyFill="1" applyBorder="1" applyAlignment="1">
      <alignment vertical="center" wrapText="1"/>
    </xf>
    <xf numFmtId="0" fontId="18" fillId="2" borderId="14" xfId="0" applyFont="1" applyFill="1" applyBorder="1" applyAlignment="1">
      <alignment vertical="center" wrapText="1"/>
    </xf>
    <xf numFmtId="0" fontId="24" fillId="2" borderId="1" xfId="0" applyFont="1" applyFill="1" applyBorder="1" applyAlignment="1">
      <alignment vertical="center" wrapText="1"/>
    </xf>
    <xf numFmtId="0" fontId="18"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1" fillId="0" borderId="1" xfId="0" applyFont="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9" fontId="0" fillId="0" borderId="1" xfId="0" applyNumberFormat="1" applyBorder="1" applyAlignment="1">
      <alignment horizontal="center" vertical="center"/>
    </xf>
    <xf numFmtId="0" fontId="16" fillId="0" borderId="1" xfId="0" applyFont="1" applyBorder="1" applyAlignment="1">
      <alignment vertical="center" wrapText="1"/>
    </xf>
    <xf numFmtId="0" fontId="27" fillId="6" borderId="17" xfId="0" applyFont="1" applyFill="1" applyBorder="1" applyAlignment="1">
      <alignment horizontal="center" vertical="center"/>
    </xf>
    <xf numFmtId="0" fontId="27" fillId="6" borderId="18" xfId="0" applyFont="1" applyFill="1" applyBorder="1" applyAlignment="1">
      <alignment horizontal="center" vertical="center" wrapText="1"/>
    </xf>
    <xf numFmtId="0" fontId="27" fillId="6" borderId="18" xfId="0" applyFont="1" applyFill="1" applyBorder="1">
      <alignment vertical="center"/>
    </xf>
    <xf numFmtId="0" fontId="28" fillId="2" borderId="19" xfId="16" applyFont="1" applyFill="1" applyBorder="1" applyAlignment="1">
      <alignment vertical="center"/>
    </xf>
    <xf numFmtId="0" fontId="28" fillId="2" borderId="20" xfId="16" applyFont="1" applyFill="1" applyBorder="1" applyAlignment="1">
      <alignment vertical="center"/>
    </xf>
    <xf numFmtId="0" fontId="28" fillId="2" borderId="18" xfId="16" applyFont="1" applyFill="1" applyBorder="1" applyAlignment="1">
      <alignment horizontal="left" vertical="center"/>
    </xf>
    <xf numFmtId="3" fontId="28" fillId="2" borderId="18" xfId="0" applyNumberFormat="1" applyFont="1" applyFill="1" applyBorder="1" applyAlignment="1">
      <alignment vertical="center" wrapText="1"/>
    </xf>
    <xf numFmtId="0" fontId="28" fillId="2" borderId="17" xfId="0" applyFont="1" applyFill="1" applyBorder="1" applyAlignment="1">
      <alignment horizontal="center" vertical="center"/>
    </xf>
    <xf numFmtId="0" fontId="28" fillId="2" borderId="18" xfId="0" applyFont="1" applyFill="1" applyBorder="1" applyAlignment="1"/>
    <xf numFmtId="0" fontId="28" fillId="2" borderId="18" xfId="0" applyFont="1" applyFill="1" applyBorder="1">
      <alignment vertical="center"/>
    </xf>
    <xf numFmtId="3" fontId="28" fillId="2" borderId="18" xfId="0" applyNumberFormat="1" applyFont="1" applyFill="1" applyBorder="1">
      <alignment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lignment vertical="center"/>
    </xf>
    <xf numFmtId="3" fontId="16" fillId="0" borderId="12" xfId="0" applyNumberFormat="1" applyFont="1" applyBorder="1">
      <alignment vertical="center"/>
    </xf>
    <xf numFmtId="0" fontId="16" fillId="0" borderId="22"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lignment vertical="center"/>
    </xf>
    <xf numFmtId="3" fontId="16" fillId="0" borderId="1" xfId="0" applyNumberFormat="1" applyFont="1" applyBorder="1">
      <alignment vertical="center"/>
    </xf>
    <xf numFmtId="0" fontId="16" fillId="0" borderId="23" xfId="0" applyFont="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lignment vertical="center"/>
    </xf>
    <xf numFmtId="3" fontId="16" fillId="0" borderId="15" xfId="0" applyNumberFormat="1" applyFont="1" applyBorder="1">
      <alignment vertical="center"/>
    </xf>
    <xf numFmtId="0" fontId="16" fillId="0" borderId="15" xfId="0" applyFont="1" applyBorder="1" applyAlignment="1">
      <alignment vertical="center" wrapText="1"/>
    </xf>
    <xf numFmtId="0" fontId="16" fillId="0" borderId="1" xfId="0" applyFont="1" applyBorder="1" applyAlignment="1">
      <alignment horizontal="left" vertical="center" wrapText="1"/>
    </xf>
    <xf numFmtId="0" fontId="16" fillId="0" borderId="12" xfId="0" applyFont="1" applyBorder="1" applyAlignment="1">
      <alignment vertical="center" wrapText="1"/>
    </xf>
    <xf numFmtId="0" fontId="16" fillId="2" borderId="18" xfId="0" applyFont="1" applyFill="1" applyBorder="1" applyAlignment="1"/>
    <xf numFmtId="0" fontId="16" fillId="0" borderId="24"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vertical="center" wrapText="1"/>
    </xf>
    <xf numFmtId="3" fontId="16" fillId="0" borderId="16" xfId="0" applyNumberFormat="1" applyFont="1" applyBorder="1">
      <alignment vertical="center"/>
    </xf>
    <xf numFmtId="0" fontId="28" fillId="2" borderId="18" xfId="16" applyFont="1" applyFill="1" applyBorder="1" applyAlignment="1">
      <alignment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6" xfId="0" applyFont="1" applyBorder="1">
      <alignment vertical="center"/>
    </xf>
    <xf numFmtId="3" fontId="16" fillId="0" borderId="26" xfId="0" applyNumberFormat="1" applyFont="1" applyBorder="1">
      <alignment vertical="center"/>
    </xf>
    <xf numFmtId="3" fontId="16" fillId="0" borderId="26" xfId="0" applyNumberFormat="1" applyFont="1" applyBorder="1" applyAlignment="1"/>
    <xf numFmtId="0" fontId="16" fillId="0" borderId="0" xfId="0" applyFont="1" applyAlignment="1">
      <alignment horizontal="center" vertical="center"/>
    </xf>
    <xf numFmtId="0" fontId="29" fillId="0" borderId="17" xfId="0" applyFont="1" applyBorder="1" applyAlignment="1">
      <alignment horizontal="center" vertical="center"/>
    </xf>
    <xf numFmtId="3" fontId="28" fillId="0" borderId="18" xfId="0" applyNumberFormat="1" applyFont="1" applyBorder="1">
      <alignment vertical="center"/>
    </xf>
    <xf numFmtId="0" fontId="1" fillId="0" borderId="1" xfId="0" applyFont="1" applyBorder="1" applyAlignment="1">
      <alignment vertical="center" wrapText="1"/>
    </xf>
    <xf numFmtId="0" fontId="0" fillId="0" borderId="0" xfId="0" applyAlignment="1">
      <alignment vertical="center" wrapText="1"/>
    </xf>
    <xf numFmtId="0" fontId="14" fillId="0" borderId="0" xfId="0" applyFont="1">
      <alignment vertical="center"/>
    </xf>
    <xf numFmtId="0" fontId="14"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1" fillId="3" borderId="13" xfId="2" applyFont="1" applyFill="1" applyBorder="1" applyAlignment="1">
      <alignment vertical="center" wrapText="1"/>
    </xf>
    <xf numFmtId="0" fontId="17" fillId="0" borderId="1" xfId="3" applyBorder="1" applyAlignment="1">
      <alignment horizontal="center" vertical="center" wrapText="1"/>
    </xf>
    <xf numFmtId="0" fontId="14" fillId="0" borderId="1" xfId="2" applyFont="1" applyBorder="1" applyAlignment="1">
      <alignment horizontal="left" vertical="center" wrapText="1"/>
    </xf>
    <xf numFmtId="0" fontId="14"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17" fillId="0" borderId="0" xfId="3">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1" xfId="1" applyBorder="1" applyAlignment="1">
      <alignment horizontal="left" vertical="center"/>
    </xf>
    <xf numFmtId="0" fontId="5" fillId="0" borderId="0" xfId="0" applyFont="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0" xfId="0" applyFont="1" applyFill="1" applyAlignment="1">
      <alignment horizontal="left" vertical="center"/>
    </xf>
    <xf numFmtId="0" fontId="13" fillId="2" borderId="8" xfId="0" applyFont="1" applyFill="1" applyBorder="1" applyAlignment="1">
      <alignment horizontal="left" vertical="center"/>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cellXfs>
  <cellStyles count="18">
    <cellStyle name="F2" xfId="7" xr:uid="{A2DD53CB-615E-46E6-A432-8ECD4BB9EB2B}"/>
    <cellStyle name="F3" xfId="8" xr:uid="{B7BAB050-86E8-4018-9EC7-7980EEEDA21D}"/>
    <cellStyle name="F4" xfId="9" xr:uid="{26013E5C-D112-4C55-A8FC-051AA05D9E97}"/>
    <cellStyle name="F5" xfId="10" xr:uid="{5D9E7070-9479-440A-91FD-4204ABC07E0C}"/>
    <cellStyle name="F6" xfId="11" xr:uid="{9DB32DFA-F14F-4664-9FB2-832EDC03111D}"/>
    <cellStyle name="F7" xfId="12" xr:uid="{F5F3CFEC-582C-43EF-9547-39FB90A23F5E}"/>
    <cellStyle name="F8" xfId="13" xr:uid="{D9C60B55-6D21-4BEA-A052-8504ECFDA9D0}"/>
    <cellStyle name="Hipervínculo" xfId="1" builtinId="8"/>
    <cellStyle name="Hipervínculo 2" xfId="3" xr:uid="{ADF0B3F4-69B2-4E68-95EB-950DBBEBE8F5}"/>
    <cellStyle name="Hipervínculo 3" xfId="5" xr:uid="{BE57D62F-B119-4AFD-A83D-F86E0706D0BF}"/>
    <cellStyle name="Millares 2" xfId="14" xr:uid="{D6620366-2686-41B6-BFC0-0BD89FD9F309}"/>
    <cellStyle name="Millares 3" xfId="15" xr:uid="{6A165D3D-C731-4AC9-8FB1-F791AB37C270}"/>
    <cellStyle name="Normal" xfId="0" builtinId="0"/>
    <cellStyle name="Normal 2" xfId="2" xr:uid="{37F2E26C-50B4-4A99-9D32-F28F7A6047E4}"/>
    <cellStyle name="Normal 2 2" xfId="16" xr:uid="{2EA4CE60-D7B7-42C8-9834-B8D3557C8ADA}"/>
    <cellStyle name="Normal 2 2 2" xfId="17" xr:uid="{277BEBE0-E605-4FF1-9332-C5998C6D07ED}"/>
    <cellStyle name="Normal 3" xfId="4" xr:uid="{D0569D01-A9AC-4A07-96C6-B95A27F300E7}"/>
    <cellStyle name="Normal 4" xfId="6" xr:uid="{78D13D34-E7F2-4CD6-A0EA-6027956591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1071902</xdr:colOff>
      <xdr:row>0</xdr:row>
      <xdr:rowOff>1129393</xdr:rowOff>
    </xdr:to>
    <xdr:pic>
      <xdr:nvPicPr>
        <xdr:cNvPr id="2" name="Imagen 1">
          <a:extLst>
            <a:ext uri="{FF2B5EF4-FFF2-40B4-BE49-F238E27FC236}">
              <a16:creationId xmlns:a16="http://schemas.microsoft.com/office/drawing/2014/main" id="{262F457F-4D96-4C22-A876-CB874A07535C}"/>
            </a:ext>
          </a:extLst>
        </xdr:cNvPr>
        <xdr:cNvPicPr>
          <a:picLocks noChangeAspect="1"/>
        </xdr:cNvPicPr>
      </xdr:nvPicPr>
      <xdr:blipFill>
        <a:blip xmlns:r="http://schemas.openxmlformats.org/officeDocument/2006/relationships" r:embed="rId1"/>
        <a:stretch>
          <a:fillRect/>
        </a:stretch>
      </xdr:blipFill>
      <xdr:spPr>
        <a:xfrm>
          <a:off x="0" y="0"/>
          <a:ext cx="12697164" cy="112939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nformacionpublica.paraguay.gov.py/portal/" TargetMode="External"/><Relationship Id="rId7" Type="http://schemas.openxmlformats.org/officeDocument/2006/relationships/hyperlink" Target="http://paneldenuncias.senac.gov.py/" TargetMode="External"/><Relationship Id="rId2" Type="http://schemas.openxmlformats.org/officeDocument/2006/relationships/hyperlink" Target="https://www.sfp.gov.py/sfp/archivos/documentos/Intermedio_Abril_2021_5x8uydhj.pdf" TargetMode="External"/><Relationship Id="rId1" Type="http://schemas.openxmlformats.org/officeDocument/2006/relationships/hyperlink" Target="https://www.snpp.edu.py/transparencia/rendici%C3%B3n-de-cuentas-al-ciudadano.html" TargetMode="External"/><Relationship Id="rId6" Type="http://schemas.openxmlformats.org/officeDocument/2006/relationships/hyperlink" Target="http://www.denuncias.gov.py/ssps/" TargetMode="External"/><Relationship Id="rId5" Type="http://schemas.openxmlformats.org/officeDocument/2006/relationships/hyperlink" Target="https://informacionpublica.paraguay.gov.py/portal/" TargetMode="External"/><Relationship Id="rId4" Type="http://schemas.openxmlformats.org/officeDocument/2006/relationships/hyperlink" Target="https://informacionpublica.paraguay.gov.py/porta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97"/>
  <sheetViews>
    <sheetView tabSelected="1" topLeftCell="A115" zoomScale="70" zoomScaleNormal="70" workbookViewId="0">
      <selection activeCell="B8" sqref="B8"/>
    </sheetView>
  </sheetViews>
  <sheetFormatPr baseColWidth="10" defaultColWidth="9.140625" defaultRowHeight="15"/>
  <cols>
    <col min="1" max="1" width="22.28515625" customWidth="1"/>
    <col min="2" max="2" width="73" customWidth="1"/>
    <col min="3" max="3" width="57.28515625" customWidth="1"/>
    <col min="4" max="4" width="21.7109375" customWidth="1"/>
    <col min="5" max="5" width="26.7109375" customWidth="1"/>
    <col min="6" max="6" width="26.140625" customWidth="1"/>
    <col min="7" max="7" width="24.28515625" customWidth="1"/>
    <col min="8" max="8" width="21.28515625" customWidth="1"/>
  </cols>
  <sheetData>
    <row r="1" spans="1:8" ht="93.75" customHeight="1"/>
    <row r="3" spans="1:8" ht="18.75">
      <c r="A3" s="111" t="s">
        <v>0</v>
      </c>
      <c r="B3" s="111"/>
      <c r="C3" s="111"/>
      <c r="D3" s="111"/>
      <c r="E3" s="111"/>
      <c r="F3" s="111"/>
      <c r="G3" s="111"/>
      <c r="H3" s="111"/>
    </row>
    <row r="5" spans="1:8">
      <c r="A5" s="2" t="s">
        <v>1</v>
      </c>
    </row>
    <row r="6" spans="1:8">
      <c r="A6" s="19" t="s">
        <v>260</v>
      </c>
    </row>
    <row r="7" spans="1:8">
      <c r="A7" s="19" t="s">
        <v>136</v>
      </c>
    </row>
    <row r="8" spans="1:8">
      <c r="A8" s="3" t="s">
        <v>2</v>
      </c>
    </row>
    <row r="9" spans="1:8" ht="15" customHeight="1">
      <c r="A9" s="116" t="s">
        <v>96</v>
      </c>
      <c r="B9" s="117"/>
      <c r="C9" s="117"/>
      <c r="D9" s="117"/>
      <c r="E9" s="117"/>
      <c r="F9" s="117"/>
      <c r="G9" s="117"/>
      <c r="H9" s="118"/>
    </row>
    <row r="10" spans="1:8">
      <c r="A10" s="119"/>
      <c r="B10" s="120"/>
      <c r="C10" s="120"/>
      <c r="D10" s="120"/>
      <c r="E10" s="120"/>
      <c r="F10" s="120"/>
      <c r="G10" s="120"/>
      <c r="H10" s="121"/>
    </row>
    <row r="11" spans="1:8">
      <c r="A11" s="119"/>
      <c r="B11" s="120"/>
      <c r="C11" s="120"/>
      <c r="D11" s="120"/>
      <c r="E11" s="120"/>
      <c r="F11" s="120"/>
      <c r="G11" s="120"/>
      <c r="H11" s="121"/>
    </row>
    <row r="12" spans="1:8">
      <c r="A12" s="119"/>
      <c r="B12" s="120"/>
      <c r="C12" s="120"/>
      <c r="D12" s="120"/>
      <c r="E12" s="120"/>
      <c r="F12" s="120"/>
      <c r="G12" s="120"/>
      <c r="H12" s="121"/>
    </row>
    <row r="13" spans="1:8">
      <c r="A13" s="119"/>
      <c r="B13" s="120"/>
      <c r="C13" s="120"/>
      <c r="D13" s="120"/>
      <c r="E13" s="120"/>
      <c r="F13" s="120"/>
      <c r="G13" s="120"/>
      <c r="H13" s="121"/>
    </row>
    <row r="14" spans="1:8">
      <c r="A14" s="122"/>
      <c r="B14" s="123"/>
      <c r="C14" s="123"/>
      <c r="D14" s="123"/>
      <c r="E14" s="123"/>
      <c r="F14" s="123"/>
      <c r="G14" s="123"/>
      <c r="H14" s="124"/>
    </row>
    <row r="16" spans="1:8">
      <c r="A16" s="1" t="s">
        <v>3</v>
      </c>
    </row>
    <row r="17" spans="1:8">
      <c r="A17" s="116" t="s">
        <v>97</v>
      </c>
      <c r="B17" s="125"/>
      <c r="C17" s="125"/>
      <c r="D17" s="125"/>
      <c r="E17" s="125"/>
      <c r="F17" s="125"/>
      <c r="G17" s="125"/>
      <c r="H17" s="126"/>
    </row>
    <row r="18" spans="1:8">
      <c r="A18" s="127"/>
      <c r="B18" s="128"/>
      <c r="C18" s="128"/>
      <c r="D18" s="128"/>
      <c r="E18" s="128"/>
      <c r="F18" s="128"/>
      <c r="G18" s="128"/>
      <c r="H18" s="129"/>
    </row>
    <row r="19" spans="1:8">
      <c r="A19" s="127"/>
      <c r="B19" s="128"/>
      <c r="C19" s="128"/>
      <c r="D19" s="128"/>
      <c r="E19" s="128"/>
      <c r="F19" s="128"/>
      <c r="G19" s="128"/>
      <c r="H19" s="129"/>
    </row>
    <row r="20" spans="1:8">
      <c r="A20" s="127"/>
      <c r="B20" s="128"/>
      <c r="C20" s="128"/>
      <c r="D20" s="128"/>
      <c r="E20" s="128"/>
      <c r="F20" s="128"/>
      <c r="G20" s="128"/>
      <c r="H20" s="129"/>
    </row>
    <row r="21" spans="1:8">
      <c r="A21" s="127"/>
      <c r="B21" s="128"/>
      <c r="C21" s="128"/>
      <c r="D21" s="128"/>
      <c r="E21" s="128"/>
      <c r="F21" s="128"/>
      <c r="G21" s="128"/>
      <c r="H21" s="129"/>
    </row>
    <row r="22" spans="1:8">
      <c r="A22" s="130"/>
      <c r="B22" s="131"/>
      <c r="C22" s="131"/>
      <c r="D22" s="131"/>
      <c r="E22" s="131"/>
      <c r="F22" s="131"/>
      <c r="G22" s="131"/>
      <c r="H22" s="132"/>
    </row>
    <row r="24" spans="1:8" s="1" customFormat="1">
      <c r="A24" s="5" t="s">
        <v>4</v>
      </c>
    </row>
    <row r="26" spans="1:8">
      <c r="A26" s="22" t="s">
        <v>5</v>
      </c>
      <c r="B26" s="22" t="s">
        <v>6</v>
      </c>
      <c r="C26" s="22" t="s">
        <v>7</v>
      </c>
      <c r="D26" s="23" t="s">
        <v>8</v>
      </c>
    </row>
    <row r="27" spans="1:8">
      <c r="A27" s="20">
        <v>1</v>
      </c>
      <c r="B27" s="20" t="s">
        <v>98</v>
      </c>
      <c r="C27" s="20" t="s">
        <v>99</v>
      </c>
      <c r="D27" s="21" t="s">
        <v>100</v>
      </c>
    </row>
    <row r="28" spans="1:8">
      <c r="A28" s="20">
        <v>2</v>
      </c>
      <c r="B28" s="20" t="s">
        <v>101</v>
      </c>
      <c r="C28" s="20" t="s">
        <v>102</v>
      </c>
      <c r="D28" s="21" t="s">
        <v>103</v>
      </c>
    </row>
    <row r="29" spans="1:8">
      <c r="A29" s="20">
        <v>3</v>
      </c>
      <c r="B29" s="20" t="s">
        <v>104</v>
      </c>
      <c r="C29" s="20" t="s">
        <v>105</v>
      </c>
      <c r="D29" s="21" t="s">
        <v>103</v>
      </c>
    </row>
    <row r="30" spans="1:8">
      <c r="A30" s="20">
        <v>4</v>
      </c>
      <c r="B30" s="20" t="s">
        <v>106</v>
      </c>
      <c r="C30" s="20" t="s">
        <v>107</v>
      </c>
      <c r="D30" s="18" t="s">
        <v>108</v>
      </c>
    </row>
    <row r="31" spans="1:8">
      <c r="A31" s="20">
        <v>5</v>
      </c>
      <c r="B31" s="20" t="s">
        <v>109</v>
      </c>
      <c r="C31" s="20" t="s">
        <v>110</v>
      </c>
      <c r="D31" s="18" t="s">
        <v>100</v>
      </c>
    </row>
    <row r="32" spans="1:8">
      <c r="A32" s="20">
        <v>6</v>
      </c>
      <c r="B32" s="20" t="s">
        <v>111</v>
      </c>
      <c r="C32" s="20" t="s">
        <v>112</v>
      </c>
      <c r="D32" s="18" t="s">
        <v>100</v>
      </c>
    </row>
    <row r="33" spans="1:6">
      <c r="A33" s="20">
        <v>7</v>
      </c>
      <c r="B33" s="20" t="s">
        <v>113</v>
      </c>
      <c r="C33" s="20" t="s">
        <v>114</v>
      </c>
      <c r="D33" s="18" t="s">
        <v>103</v>
      </c>
    </row>
    <row r="34" spans="1:6">
      <c r="A34" s="20">
        <v>8</v>
      </c>
      <c r="B34" s="20" t="s">
        <v>115</v>
      </c>
      <c r="C34" s="20" t="s">
        <v>116</v>
      </c>
      <c r="D34" s="21" t="s">
        <v>117</v>
      </c>
    </row>
    <row r="35" spans="1:6">
      <c r="A35" s="20">
        <v>9</v>
      </c>
      <c r="B35" s="20" t="s">
        <v>118</v>
      </c>
      <c r="C35" s="20" t="s">
        <v>119</v>
      </c>
      <c r="D35" s="21" t="s">
        <v>103</v>
      </c>
    </row>
    <row r="36" spans="1:6">
      <c r="A36" s="20">
        <v>10</v>
      </c>
      <c r="B36" s="20" t="s">
        <v>120</v>
      </c>
      <c r="C36" s="18" t="s">
        <v>121</v>
      </c>
      <c r="D36" s="18" t="s">
        <v>100</v>
      </c>
    </row>
    <row r="38" spans="1:6">
      <c r="A38" s="5" t="s">
        <v>9</v>
      </c>
      <c r="B38" s="5"/>
      <c r="C38" s="5"/>
    </row>
    <row r="39" spans="1:6">
      <c r="A39" s="7" t="s">
        <v>10</v>
      </c>
      <c r="B39" s="7"/>
      <c r="C39" s="7"/>
    </row>
    <row r="40" spans="1:6" ht="54" customHeight="1">
      <c r="A40" s="8" t="s">
        <v>11</v>
      </c>
      <c r="B40" s="110" t="s">
        <v>122</v>
      </c>
      <c r="C40" s="110"/>
      <c r="D40" s="110"/>
      <c r="E40" s="110"/>
    </row>
    <row r="41" spans="1:6">
      <c r="A41" s="1"/>
      <c r="B41" s="1"/>
      <c r="C41" s="1"/>
    </row>
    <row r="42" spans="1:6">
      <c r="A42" s="133" t="s">
        <v>12</v>
      </c>
      <c r="B42" s="134"/>
      <c r="C42" s="134"/>
      <c r="D42" s="134"/>
      <c r="E42" s="134"/>
      <c r="F42" s="134"/>
    </row>
    <row r="43" spans="1:6">
      <c r="A43" s="134"/>
      <c r="B43" s="134"/>
      <c r="C43" s="134"/>
      <c r="D43" s="134"/>
      <c r="E43" s="134"/>
      <c r="F43" s="134"/>
    </row>
    <row r="44" spans="1:6">
      <c r="A44" s="134"/>
      <c r="B44" s="134"/>
      <c r="C44" s="134"/>
      <c r="D44" s="134"/>
      <c r="E44" s="134"/>
      <c r="F44" s="134"/>
    </row>
    <row r="46" spans="1:6">
      <c r="A46" s="9" t="s">
        <v>13</v>
      </c>
      <c r="B46" s="9" t="s">
        <v>14</v>
      </c>
      <c r="C46" s="9" t="s">
        <v>15</v>
      </c>
      <c r="D46" s="9" t="s">
        <v>16</v>
      </c>
    </row>
    <row r="47" spans="1:6" ht="165">
      <c r="A47" s="9" t="s">
        <v>17</v>
      </c>
      <c r="B47" s="9" t="s">
        <v>137</v>
      </c>
      <c r="C47" s="9" t="s">
        <v>138</v>
      </c>
      <c r="D47" s="9" t="s">
        <v>139</v>
      </c>
    </row>
    <row r="48" spans="1:6" ht="150">
      <c r="A48" s="9" t="s">
        <v>18</v>
      </c>
      <c r="B48" s="9" t="s">
        <v>140</v>
      </c>
      <c r="C48" s="9" t="s">
        <v>141</v>
      </c>
      <c r="D48" s="9" t="s">
        <v>142</v>
      </c>
    </row>
    <row r="50" spans="1:3">
      <c r="A50" s="5" t="s">
        <v>19</v>
      </c>
    </row>
    <row r="51" spans="1:3">
      <c r="A51" s="7" t="s">
        <v>20</v>
      </c>
    </row>
    <row r="52" spans="1:3">
      <c r="A52" s="9" t="s">
        <v>21</v>
      </c>
      <c r="B52" s="9" t="s">
        <v>22</v>
      </c>
      <c r="C52" s="9" t="s">
        <v>23</v>
      </c>
    </row>
    <row r="53" spans="1:3" ht="30">
      <c r="A53" s="9" t="s">
        <v>24</v>
      </c>
      <c r="B53" s="9" t="s">
        <v>144</v>
      </c>
      <c r="C53" s="27" t="s">
        <v>143</v>
      </c>
    </row>
    <row r="54" spans="1:3" ht="30">
      <c r="A54" s="9" t="s">
        <v>32</v>
      </c>
      <c r="B54" s="9" t="s">
        <v>145</v>
      </c>
      <c r="C54" s="9" t="s">
        <v>146</v>
      </c>
    </row>
    <row r="55" spans="1:3" ht="30">
      <c r="A55" s="9" t="s">
        <v>33</v>
      </c>
      <c r="B55" s="9" t="s">
        <v>147</v>
      </c>
      <c r="C55" s="9" t="s">
        <v>146</v>
      </c>
    </row>
    <row r="57" spans="1:3">
      <c r="A57" s="7" t="s">
        <v>25</v>
      </c>
    </row>
    <row r="58" spans="1:3">
      <c r="A58" s="9" t="s">
        <v>21</v>
      </c>
      <c r="B58" s="9" t="s">
        <v>22</v>
      </c>
      <c r="C58" s="9" t="s">
        <v>26</v>
      </c>
    </row>
    <row r="59" spans="1:3" ht="45">
      <c r="A59" s="9" t="s">
        <v>24</v>
      </c>
      <c r="B59" s="9">
        <v>100</v>
      </c>
      <c r="C59" s="9" t="s">
        <v>148</v>
      </c>
    </row>
    <row r="60" spans="1:3">
      <c r="A60" s="9" t="s">
        <v>32</v>
      </c>
      <c r="B60" s="9">
        <v>100</v>
      </c>
      <c r="C60" s="9" t="s">
        <v>149</v>
      </c>
    </row>
    <row r="61" spans="1:3">
      <c r="A61" s="9" t="s">
        <v>33</v>
      </c>
      <c r="B61" s="9">
        <v>100</v>
      </c>
      <c r="C61" s="9" t="s">
        <v>149</v>
      </c>
    </row>
    <row r="63" spans="1:3">
      <c r="A63" s="10" t="s">
        <v>27</v>
      </c>
    </row>
    <row r="64" spans="1:3">
      <c r="A64" s="11"/>
    </row>
    <row r="65" spans="1:8">
      <c r="A65" s="12" t="s">
        <v>21</v>
      </c>
      <c r="B65" s="6" t="s">
        <v>28</v>
      </c>
      <c r="C65" s="6" t="s">
        <v>29</v>
      </c>
      <c r="D65" s="6" t="s">
        <v>30</v>
      </c>
      <c r="E65" s="6" t="s">
        <v>31</v>
      </c>
    </row>
    <row r="66" spans="1:8">
      <c r="A66" s="12" t="s">
        <v>24</v>
      </c>
      <c r="B66" s="6">
        <v>0</v>
      </c>
      <c r="C66" s="6">
        <v>0</v>
      </c>
      <c r="D66" s="6">
        <v>0</v>
      </c>
      <c r="E66" s="28"/>
    </row>
    <row r="67" spans="1:8" ht="45">
      <c r="A67" s="12" t="s">
        <v>32</v>
      </c>
      <c r="B67" s="6">
        <v>1</v>
      </c>
      <c r="C67" s="6">
        <v>1</v>
      </c>
      <c r="D67" s="6">
        <v>0</v>
      </c>
      <c r="E67" s="29" t="s">
        <v>150</v>
      </c>
    </row>
    <row r="68" spans="1:8" ht="45">
      <c r="A68" s="12" t="s">
        <v>33</v>
      </c>
      <c r="B68" s="6">
        <v>1</v>
      </c>
      <c r="C68" s="6">
        <v>1</v>
      </c>
      <c r="D68" s="6">
        <v>0</v>
      </c>
      <c r="E68" s="29" t="s">
        <v>151</v>
      </c>
    </row>
    <row r="70" spans="1:8">
      <c r="A70" s="7" t="s">
        <v>34</v>
      </c>
    </row>
    <row r="71" spans="1:8">
      <c r="A71" s="6" t="s">
        <v>35</v>
      </c>
      <c r="B71" s="6" t="s">
        <v>36</v>
      </c>
      <c r="C71" s="6" t="s">
        <v>37</v>
      </c>
      <c r="D71" s="6" t="s">
        <v>38</v>
      </c>
      <c r="E71" s="6" t="s">
        <v>39</v>
      </c>
      <c r="F71" s="6" t="s">
        <v>40</v>
      </c>
      <c r="G71" s="6" t="s">
        <v>41</v>
      </c>
      <c r="H71" s="6" t="s">
        <v>42</v>
      </c>
    </row>
    <row r="72" spans="1:8" ht="135">
      <c r="A72" s="52">
        <v>1</v>
      </c>
      <c r="B72" s="53" t="s">
        <v>152</v>
      </c>
      <c r="C72" s="53" t="s">
        <v>153</v>
      </c>
      <c r="D72" s="53" t="s">
        <v>154</v>
      </c>
      <c r="E72" s="50" t="s">
        <v>155</v>
      </c>
      <c r="F72" s="53" t="s">
        <v>156</v>
      </c>
      <c r="G72" s="54">
        <v>1</v>
      </c>
      <c r="H72" s="53" t="s">
        <v>157</v>
      </c>
    </row>
    <row r="73" spans="1:8" ht="405">
      <c r="A73" s="52">
        <v>2</v>
      </c>
      <c r="B73" s="53" t="s">
        <v>158</v>
      </c>
      <c r="C73" s="49"/>
      <c r="D73" s="49"/>
      <c r="E73" s="53" t="s">
        <v>159</v>
      </c>
      <c r="F73" s="53" t="s">
        <v>160</v>
      </c>
      <c r="G73" s="54">
        <v>0.03</v>
      </c>
      <c r="H73" s="53" t="s">
        <v>161</v>
      </c>
    </row>
    <row r="75" spans="1:8">
      <c r="A75" s="7" t="s">
        <v>43</v>
      </c>
    </row>
    <row r="76" spans="1:8">
      <c r="C76" s="112" t="s">
        <v>44</v>
      </c>
      <c r="D76" s="112"/>
      <c r="E76" s="112"/>
      <c r="F76" s="112"/>
    </row>
    <row r="77" spans="1:8">
      <c r="A77" s="6" t="s">
        <v>35</v>
      </c>
      <c r="B77" s="6" t="s">
        <v>36</v>
      </c>
      <c r="C77" s="6" t="s">
        <v>45</v>
      </c>
      <c r="D77" s="6" t="s">
        <v>46</v>
      </c>
      <c r="E77" s="6" t="s">
        <v>47</v>
      </c>
      <c r="F77" s="6" t="s">
        <v>48</v>
      </c>
    </row>
    <row r="78" spans="1:8">
      <c r="A78" s="49" t="s">
        <v>134</v>
      </c>
      <c r="B78" s="49" t="s">
        <v>134</v>
      </c>
      <c r="C78" s="49" t="s">
        <v>134</v>
      </c>
      <c r="D78" s="49" t="s">
        <v>134</v>
      </c>
      <c r="E78" s="49" t="s">
        <v>134</v>
      </c>
      <c r="F78" s="49" t="s">
        <v>134</v>
      </c>
    </row>
    <row r="80" spans="1:8">
      <c r="A80" s="7" t="s">
        <v>49</v>
      </c>
    </row>
    <row r="81" spans="1:8" s="48" customFormat="1" ht="45">
      <c r="A81" s="49" t="s">
        <v>35</v>
      </c>
      <c r="B81" s="49" t="s">
        <v>36</v>
      </c>
      <c r="C81" s="49" t="s">
        <v>37</v>
      </c>
      <c r="D81" s="49" t="s">
        <v>38</v>
      </c>
      <c r="E81" s="49" t="s">
        <v>39</v>
      </c>
      <c r="F81" s="49" t="s">
        <v>41</v>
      </c>
      <c r="G81" s="49" t="s">
        <v>50</v>
      </c>
      <c r="H81" s="50" t="s">
        <v>51</v>
      </c>
    </row>
    <row r="82" spans="1:8" s="48" customFormat="1" ht="28.5">
      <c r="A82" s="49">
        <v>1</v>
      </c>
      <c r="B82" s="36" t="s">
        <v>162</v>
      </c>
      <c r="C82" s="34" t="s">
        <v>137</v>
      </c>
      <c r="D82" s="47" t="s">
        <v>163</v>
      </c>
      <c r="E82" s="46" t="s">
        <v>164</v>
      </c>
      <c r="F82" s="32">
        <v>0.6</v>
      </c>
      <c r="G82" s="30">
        <v>6301</v>
      </c>
      <c r="H82" s="45" t="s">
        <v>165</v>
      </c>
    </row>
    <row r="83" spans="1:8" s="48" customFormat="1" ht="57">
      <c r="A83" s="49">
        <v>2</v>
      </c>
      <c r="B83" s="36" t="s">
        <v>166</v>
      </c>
      <c r="C83" s="44" t="s">
        <v>140</v>
      </c>
      <c r="D83" s="35" t="s">
        <v>167</v>
      </c>
      <c r="E83" s="33" t="s">
        <v>168</v>
      </c>
      <c r="F83" s="32">
        <v>0.5</v>
      </c>
      <c r="G83" s="31">
        <v>6</v>
      </c>
      <c r="H83" s="45" t="s">
        <v>169</v>
      </c>
    </row>
    <row r="84" spans="1:8" s="48" customFormat="1" ht="42.75">
      <c r="A84" s="49">
        <v>3</v>
      </c>
      <c r="B84" s="43" t="s">
        <v>170</v>
      </c>
      <c r="C84" s="42" t="s">
        <v>171</v>
      </c>
      <c r="D84" s="41" t="s">
        <v>172</v>
      </c>
      <c r="E84" s="40" t="s">
        <v>168</v>
      </c>
      <c r="F84" s="32">
        <v>0</v>
      </c>
      <c r="G84" s="31">
        <v>0</v>
      </c>
      <c r="H84" s="39" t="s">
        <v>173</v>
      </c>
    </row>
    <row r="85" spans="1:8" s="48" customFormat="1" ht="28.5">
      <c r="A85" s="49">
        <v>4</v>
      </c>
      <c r="B85" s="38" t="s">
        <v>174</v>
      </c>
      <c r="C85" s="44" t="s">
        <v>175</v>
      </c>
      <c r="D85" s="37" t="s">
        <v>176</v>
      </c>
      <c r="E85" s="37" t="s">
        <v>177</v>
      </c>
      <c r="F85" s="32">
        <v>0.67</v>
      </c>
      <c r="G85" s="31">
        <v>2736</v>
      </c>
      <c r="H85" s="39" t="s">
        <v>178</v>
      </c>
    </row>
    <row r="86" spans="1:8" s="48" customFormat="1" ht="28.5">
      <c r="A86" s="49">
        <v>5</v>
      </c>
      <c r="B86" s="38" t="s">
        <v>179</v>
      </c>
      <c r="C86" s="44" t="s">
        <v>180</v>
      </c>
      <c r="D86" s="33" t="s">
        <v>181</v>
      </c>
      <c r="E86" s="37" t="s">
        <v>177</v>
      </c>
      <c r="F86" s="32">
        <v>1.47</v>
      </c>
      <c r="G86" s="31">
        <v>220</v>
      </c>
      <c r="H86" s="45" t="s">
        <v>178</v>
      </c>
    </row>
    <row r="88" spans="1:8">
      <c r="A88" s="7" t="s">
        <v>52</v>
      </c>
    </row>
    <row r="89" spans="1:8" ht="30">
      <c r="A89" s="6" t="s">
        <v>53</v>
      </c>
      <c r="B89" s="6" t="s">
        <v>54</v>
      </c>
      <c r="C89" s="6" t="s">
        <v>55</v>
      </c>
      <c r="D89" s="112" t="s">
        <v>56</v>
      </c>
      <c r="E89" s="112"/>
      <c r="F89" s="13" t="s">
        <v>57</v>
      </c>
      <c r="G89" s="6" t="s">
        <v>58</v>
      </c>
    </row>
    <row r="90" spans="1:8" ht="105">
      <c r="A90" s="49">
        <v>389641</v>
      </c>
      <c r="B90" s="96" t="s">
        <v>227</v>
      </c>
      <c r="C90" s="51" t="s">
        <v>228</v>
      </c>
      <c r="D90" s="107" t="s">
        <v>229</v>
      </c>
      <c r="E90" s="107"/>
      <c r="F90" s="51" t="s">
        <v>230</v>
      </c>
      <c r="G90" s="53" t="s">
        <v>231</v>
      </c>
    </row>
    <row r="91" spans="1:8" ht="120">
      <c r="A91" s="6">
        <v>390204</v>
      </c>
      <c r="B91" s="96" t="s">
        <v>232</v>
      </c>
      <c r="C91" s="51" t="s">
        <v>233</v>
      </c>
      <c r="D91" s="107" t="s">
        <v>234</v>
      </c>
      <c r="E91" s="107"/>
      <c r="F91" s="51" t="s">
        <v>230</v>
      </c>
      <c r="G91" s="96" t="s">
        <v>235</v>
      </c>
    </row>
    <row r="92" spans="1:8" ht="120">
      <c r="A92" s="6">
        <v>390214</v>
      </c>
      <c r="B92" s="96" t="s">
        <v>236</v>
      </c>
      <c r="C92" s="51" t="s">
        <v>237</v>
      </c>
      <c r="D92" s="107" t="s">
        <v>238</v>
      </c>
      <c r="E92" s="107"/>
      <c r="F92" s="51" t="s">
        <v>230</v>
      </c>
      <c r="G92" s="96" t="s">
        <v>239</v>
      </c>
    </row>
    <row r="93" spans="1:8" s="48" customFormat="1" ht="105">
      <c r="A93" s="49">
        <v>391689</v>
      </c>
      <c r="B93" s="96" t="s">
        <v>240</v>
      </c>
      <c r="C93" s="51" t="s">
        <v>241</v>
      </c>
      <c r="D93" s="107" t="s">
        <v>242</v>
      </c>
      <c r="E93" s="107"/>
      <c r="F93" s="51" t="s">
        <v>230</v>
      </c>
      <c r="G93" s="96" t="s">
        <v>243</v>
      </c>
    </row>
    <row r="94" spans="1:8" s="48" customFormat="1" ht="120">
      <c r="A94" s="49">
        <v>394008</v>
      </c>
      <c r="B94" s="96" t="s">
        <v>244</v>
      </c>
      <c r="C94" s="51" t="s">
        <v>245</v>
      </c>
      <c r="D94" s="107" t="s">
        <v>246</v>
      </c>
      <c r="E94" s="107"/>
      <c r="F94" s="51" t="s">
        <v>230</v>
      </c>
      <c r="G94" s="96" t="s">
        <v>247</v>
      </c>
    </row>
    <row r="95" spans="1:8" ht="120">
      <c r="A95" s="49">
        <v>397118</v>
      </c>
      <c r="B95" s="96" t="s">
        <v>248</v>
      </c>
      <c r="C95" s="51" t="s">
        <v>249</v>
      </c>
      <c r="D95" s="107" t="s">
        <v>250</v>
      </c>
      <c r="E95" s="107"/>
      <c r="F95" s="51" t="s">
        <v>230</v>
      </c>
      <c r="G95" s="96" t="s">
        <v>251</v>
      </c>
    </row>
    <row r="96" spans="1:8" ht="15.75" thickBot="1">
      <c r="A96" s="7" t="s">
        <v>59</v>
      </c>
    </row>
    <row r="97" spans="1:8" s="48" customFormat="1" ht="15.75" thickBot="1">
      <c r="A97" s="56" t="s">
        <v>182</v>
      </c>
      <c r="B97" s="57" t="s">
        <v>183</v>
      </c>
      <c r="C97" s="58" t="s">
        <v>36</v>
      </c>
      <c r="D97" s="57" t="s">
        <v>184</v>
      </c>
      <c r="E97" s="57" t="s">
        <v>185</v>
      </c>
      <c r="F97" s="57" t="s">
        <v>186</v>
      </c>
      <c r="G97" s="57" t="s">
        <v>60</v>
      </c>
      <c r="H97" s="57" t="s">
        <v>187</v>
      </c>
    </row>
    <row r="98" spans="1:8" s="48" customFormat="1" ht="15.75" thickBot="1">
      <c r="A98" s="59" t="s">
        <v>188</v>
      </c>
      <c r="B98" s="60"/>
      <c r="C98" s="61" t="s">
        <v>189</v>
      </c>
      <c r="D98" s="62">
        <f>D99+D105+D115+D123+D129+D132</f>
        <v>139243449981</v>
      </c>
      <c r="E98" s="62">
        <f>E99+E105+E115+E123+E129+E132</f>
        <v>0</v>
      </c>
      <c r="F98" s="62">
        <f>F99+F105+F115+F123+F129+F132</f>
        <v>139243449981</v>
      </c>
      <c r="G98" s="62">
        <f>G99+G105+G115+G123+G129+G132</f>
        <v>29080607806</v>
      </c>
      <c r="H98" s="62">
        <f>H99+H105+H115+H123+H129+H132</f>
        <v>110162842175</v>
      </c>
    </row>
    <row r="99" spans="1:8" s="48" customFormat="1" ht="15.75" thickBot="1">
      <c r="A99" s="63">
        <v>100</v>
      </c>
      <c r="B99" s="64"/>
      <c r="C99" s="65" t="s">
        <v>190</v>
      </c>
      <c r="D99" s="66">
        <f>SUM(D100:D104)</f>
        <v>62648364065</v>
      </c>
      <c r="E99" s="66">
        <f>SUM(E100:E104)</f>
        <v>0</v>
      </c>
      <c r="F99" s="66">
        <f>SUM(F100:F104)</f>
        <v>62648364065</v>
      </c>
      <c r="G99" s="66">
        <f>SUM(G100:G104)</f>
        <v>12536110634</v>
      </c>
      <c r="H99" s="66">
        <f>SUM(H100:H104)</f>
        <v>50112253431</v>
      </c>
    </row>
    <row r="100" spans="1:8" s="48" customFormat="1">
      <c r="A100" s="67"/>
      <c r="B100" s="68">
        <v>110</v>
      </c>
      <c r="C100" s="69" t="s">
        <v>191</v>
      </c>
      <c r="D100" s="70">
        <v>33008994070</v>
      </c>
      <c r="E100" s="70">
        <v>0</v>
      </c>
      <c r="F100" s="70">
        <f>D100+E100</f>
        <v>33008994070</v>
      </c>
      <c r="G100" s="70">
        <v>6756406653</v>
      </c>
      <c r="H100" s="70">
        <f>F100-G100</f>
        <v>26252587417</v>
      </c>
    </row>
    <row r="101" spans="1:8" s="48" customFormat="1">
      <c r="A101" s="71"/>
      <c r="B101" s="72">
        <v>120</v>
      </c>
      <c r="C101" s="73" t="s">
        <v>192</v>
      </c>
      <c r="D101" s="74">
        <v>2904747931</v>
      </c>
      <c r="E101" s="74">
        <v>100000000</v>
      </c>
      <c r="F101" s="74">
        <f>D101+E101</f>
        <v>3004747931</v>
      </c>
      <c r="G101" s="74">
        <v>378467302</v>
      </c>
      <c r="H101" s="74">
        <f>F101-G101</f>
        <v>2626280629</v>
      </c>
    </row>
    <row r="102" spans="1:8" s="48" customFormat="1">
      <c r="A102" s="71"/>
      <c r="B102" s="72">
        <v>130</v>
      </c>
      <c r="C102" s="73" t="s">
        <v>193</v>
      </c>
      <c r="D102" s="74">
        <v>4505850000</v>
      </c>
      <c r="E102" s="74">
        <v>1254154167</v>
      </c>
      <c r="F102" s="74">
        <f>D102+E102</f>
        <v>5760004167</v>
      </c>
      <c r="G102" s="74">
        <v>1082591706</v>
      </c>
      <c r="H102" s="74">
        <f>F102-G102</f>
        <v>4677412461</v>
      </c>
    </row>
    <row r="103" spans="1:8" s="48" customFormat="1">
      <c r="A103" s="71"/>
      <c r="B103" s="72">
        <v>140</v>
      </c>
      <c r="C103" s="73" t="s">
        <v>194</v>
      </c>
      <c r="D103" s="74">
        <v>21378772064</v>
      </c>
      <c r="E103" s="74">
        <v>-1354154167</v>
      </c>
      <c r="F103" s="74">
        <f>D103+E103</f>
        <v>20024617897</v>
      </c>
      <c r="G103" s="74">
        <v>4242474726</v>
      </c>
      <c r="H103" s="74">
        <f>F103-G103</f>
        <v>15782143171</v>
      </c>
    </row>
    <row r="104" spans="1:8" s="48" customFormat="1" ht="15.75" thickBot="1">
      <c r="A104" s="75"/>
      <c r="B104" s="76">
        <v>190</v>
      </c>
      <c r="C104" s="77" t="s">
        <v>195</v>
      </c>
      <c r="D104" s="78">
        <v>850000000</v>
      </c>
      <c r="E104" s="78">
        <v>0</v>
      </c>
      <c r="F104" s="78">
        <f>D104+E104</f>
        <v>850000000</v>
      </c>
      <c r="G104" s="78">
        <v>76170247</v>
      </c>
      <c r="H104" s="78">
        <f>F104-G104</f>
        <v>773829753</v>
      </c>
    </row>
    <row r="105" spans="1:8" s="48" customFormat="1" ht="15.75" thickBot="1">
      <c r="A105" s="63">
        <v>200</v>
      </c>
      <c r="B105" s="64"/>
      <c r="C105" s="65" t="s">
        <v>196</v>
      </c>
      <c r="D105" s="66">
        <f>SUM(D106:D114)</f>
        <v>48135319916</v>
      </c>
      <c r="E105" s="66">
        <f>SUM(E106:E114)</f>
        <v>-78434086</v>
      </c>
      <c r="F105" s="66">
        <f>SUM(F106:F114)</f>
        <v>48056885830</v>
      </c>
      <c r="G105" s="66">
        <f>SUM(G106:G114)</f>
        <v>14447907599</v>
      </c>
      <c r="H105" s="66">
        <f>SUM(H106:H114)</f>
        <v>33608978231</v>
      </c>
    </row>
    <row r="106" spans="1:8" s="48" customFormat="1">
      <c r="A106" s="67"/>
      <c r="B106" s="68">
        <v>210</v>
      </c>
      <c r="C106" s="69" t="s">
        <v>197</v>
      </c>
      <c r="D106" s="70">
        <v>3710989916</v>
      </c>
      <c r="E106" s="70">
        <v>0</v>
      </c>
      <c r="F106" s="70">
        <f>D106+E106</f>
        <v>3710989916</v>
      </c>
      <c r="G106" s="70">
        <v>569556008</v>
      </c>
      <c r="H106" s="70">
        <f>F106-G106</f>
        <v>3141433908</v>
      </c>
    </row>
    <row r="107" spans="1:8" s="48" customFormat="1">
      <c r="A107" s="71"/>
      <c r="B107" s="72">
        <v>220</v>
      </c>
      <c r="C107" s="73" t="s">
        <v>198</v>
      </c>
      <c r="D107" s="74">
        <v>260000000</v>
      </c>
      <c r="E107" s="74">
        <v>0</v>
      </c>
      <c r="F107" s="74">
        <f t="shared" ref="F107:F133" si="0">D107+E107</f>
        <v>260000000</v>
      </c>
      <c r="G107" s="74">
        <v>60470000</v>
      </c>
      <c r="H107" s="74">
        <f t="shared" ref="H107:H114" si="1">F107-G107</f>
        <v>199530000</v>
      </c>
    </row>
    <row r="108" spans="1:8" s="48" customFormat="1">
      <c r="A108" s="71"/>
      <c r="B108" s="72">
        <v>230</v>
      </c>
      <c r="C108" s="73" t="s">
        <v>199</v>
      </c>
      <c r="D108" s="74">
        <v>912000000</v>
      </c>
      <c r="E108" s="74">
        <v>0</v>
      </c>
      <c r="F108" s="74">
        <f t="shared" si="0"/>
        <v>912000000</v>
      </c>
      <c r="G108" s="74">
        <v>206441277</v>
      </c>
      <c r="H108" s="74">
        <f t="shared" si="1"/>
        <v>705558723</v>
      </c>
    </row>
    <row r="109" spans="1:8" s="48" customFormat="1" ht="30">
      <c r="A109" s="71"/>
      <c r="B109" s="72">
        <v>240</v>
      </c>
      <c r="C109" s="55" t="s">
        <v>200</v>
      </c>
      <c r="D109" s="74">
        <v>13694330000</v>
      </c>
      <c r="E109" s="74">
        <v>-1217000000</v>
      </c>
      <c r="F109" s="74">
        <f t="shared" si="0"/>
        <v>12477330000</v>
      </c>
      <c r="G109" s="74">
        <v>5178077911</v>
      </c>
      <c r="H109" s="74">
        <f t="shared" si="1"/>
        <v>7299252089</v>
      </c>
    </row>
    <row r="110" spans="1:8" s="48" customFormat="1">
      <c r="A110" s="71"/>
      <c r="B110" s="72">
        <v>250</v>
      </c>
      <c r="C110" s="73" t="s">
        <v>201</v>
      </c>
      <c r="D110" s="74">
        <v>2028000000</v>
      </c>
      <c r="E110" s="74">
        <v>2110250000</v>
      </c>
      <c r="F110" s="74">
        <f t="shared" si="0"/>
        <v>4138250000</v>
      </c>
      <c r="G110" s="74">
        <v>634400000</v>
      </c>
      <c r="H110" s="74">
        <f t="shared" si="1"/>
        <v>3503850000</v>
      </c>
    </row>
    <row r="111" spans="1:8" s="48" customFormat="1">
      <c r="A111" s="71"/>
      <c r="B111" s="72">
        <v>260</v>
      </c>
      <c r="C111" s="55" t="s">
        <v>202</v>
      </c>
      <c r="D111" s="74">
        <v>7690000000</v>
      </c>
      <c r="E111" s="74">
        <v>-2802925486</v>
      </c>
      <c r="F111" s="74">
        <f t="shared" si="0"/>
        <v>4887074514</v>
      </c>
      <c r="G111" s="74">
        <v>3390136053</v>
      </c>
      <c r="H111" s="74">
        <f t="shared" si="1"/>
        <v>1496938461</v>
      </c>
    </row>
    <row r="112" spans="1:8" s="48" customFormat="1">
      <c r="A112" s="71"/>
      <c r="B112" s="72">
        <v>270</v>
      </c>
      <c r="C112" s="73" t="s">
        <v>203</v>
      </c>
      <c r="D112" s="74">
        <v>12000000000</v>
      </c>
      <c r="E112" s="74">
        <v>0</v>
      </c>
      <c r="F112" s="74">
        <f t="shared" si="0"/>
        <v>12000000000</v>
      </c>
      <c r="G112" s="74">
        <v>3233766000</v>
      </c>
      <c r="H112" s="74">
        <f t="shared" si="1"/>
        <v>8766234000</v>
      </c>
    </row>
    <row r="113" spans="1:8" s="48" customFormat="1">
      <c r="A113" s="71"/>
      <c r="B113" s="72">
        <v>280</v>
      </c>
      <c r="C113" s="73" t="s">
        <v>204</v>
      </c>
      <c r="D113" s="74">
        <v>7600000000</v>
      </c>
      <c r="E113" s="74">
        <v>1831241400</v>
      </c>
      <c r="F113" s="74">
        <f t="shared" si="0"/>
        <v>9431241400</v>
      </c>
      <c r="G113" s="74">
        <v>1175060350</v>
      </c>
      <c r="H113" s="74">
        <f t="shared" si="1"/>
        <v>8256181050</v>
      </c>
    </row>
    <row r="114" spans="1:8" s="48" customFormat="1" ht="15.75" thickBot="1">
      <c r="A114" s="75"/>
      <c r="B114" s="76">
        <v>290</v>
      </c>
      <c r="C114" s="79" t="s">
        <v>205</v>
      </c>
      <c r="D114" s="78">
        <v>240000000</v>
      </c>
      <c r="E114" s="78">
        <v>0</v>
      </c>
      <c r="F114" s="78">
        <f t="shared" si="0"/>
        <v>240000000</v>
      </c>
      <c r="G114" s="78">
        <v>0</v>
      </c>
      <c r="H114" s="78">
        <f t="shared" si="1"/>
        <v>240000000</v>
      </c>
    </row>
    <row r="115" spans="1:8" s="48" customFormat="1" ht="15.75" thickBot="1">
      <c r="A115" s="63">
        <v>300</v>
      </c>
      <c r="B115" s="64"/>
      <c r="C115" s="65" t="s">
        <v>206</v>
      </c>
      <c r="D115" s="66">
        <f>SUM(D116:D122)</f>
        <v>6437590000</v>
      </c>
      <c r="E115" s="66">
        <f>SUM(E116:E122)</f>
        <v>-221565914</v>
      </c>
      <c r="F115" s="66">
        <f>SUM(F116:F122)</f>
        <v>6216024086</v>
      </c>
      <c r="G115" s="66">
        <f>SUM(G116:G122)</f>
        <v>266134900</v>
      </c>
      <c r="H115" s="66">
        <f>SUM(H116:H122)</f>
        <v>5949889186</v>
      </c>
    </row>
    <row r="116" spans="1:8" s="48" customFormat="1">
      <c r="A116" s="67"/>
      <c r="B116" s="68">
        <v>310</v>
      </c>
      <c r="C116" s="69" t="s">
        <v>207</v>
      </c>
      <c r="D116" s="70">
        <v>316880000</v>
      </c>
      <c r="E116" s="70">
        <v>0</v>
      </c>
      <c r="F116" s="70">
        <f t="shared" si="0"/>
        <v>316880000</v>
      </c>
      <c r="G116" s="70">
        <v>0</v>
      </c>
      <c r="H116" s="70">
        <f>F116-G116</f>
        <v>316880000</v>
      </c>
    </row>
    <row r="117" spans="1:8" s="48" customFormat="1">
      <c r="A117" s="71"/>
      <c r="B117" s="72">
        <v>320</v>
      </c>
      <c r="C117" s="73" t="s">
        <v>208</v>
      </c>
      <c r="D117" s="74">
        <v>267560000</v>
      </c>
      <c r="E117" s="74">
        <v>0</v>
      </c>
      <c r="F117" s="74">
        <f t="shared" si="0"/>
        <v>267560000</v>
      </c>
      <c r="G117" s="74">
        <v>0</v>
      </c>
      <c r="H117" s="74">
        <f t="shared" ref="H117:H133" si="2">F117-G117</f>
        <v>267560000</v>
      </c>
    </row>
    <row r="118" spans="1:8" s="48" customFormat="1">
      <c r="A118" s="71"/>
      <c r="B118" s="72">
        <v>330</v>
      </c>
      <c r="C118" s="55" t="s">
        <v>209</v>
      </c>
      <c r="D118" s="74">
        <v>276357700</v>
      </c>
      <c r="E118" s="74">
        <v>-39920414</v>
      </c>
      <c r="F118" s="74">
        <f t="shared" si="0"/>
        <v>236437286</v>
      </c>
      <c r="G118" s="74">
        <v>4795000</v>
      </c>
      <c r="H118" s="74">
        <f t="shared" si="2"/>
        <v>231642286</v>
      </c>
    </row>
    <row r="119" spans="1:8" s="48" customFormat="1">
      <c r="A119" s="71"/>
      <c r="B119" s="72">
        <v>340</v>
      </c>
      <c r="C119" s="55" t="s">
        <v>210</v>
      </c>
      <c r="D119" s="74">
        <v>1448152300</v>
      </c>
      <c r="E119" s="74">
        <v>0</v>
      </c>
      <c r="F119" s="74">
        <f t="shared" si="0"/>
        <v>1448152300</v>
      </c>
      <c r="G119" s="74">
        <v>57692500</v>
      </c>
      <c r="H119" s="74">
        <f t="shared" si="2"/>
        <v>1390459800</v>
      </c>
    </row>
    <row r="120" spans="1:8" s="48" customFormat="1">
      <c r="A120" s="71"/>
      <c r="B120" s="72">
        <v>350</v>
      </c>
      <c r="C120" s="55" t="s">
        <v>211</v>
      </c>
      <c r="D120" s="74">
        <v>260000000</v>
      </c>
      <c r="E120" s="74">
        <v>195924500</v>
      </c>
      <c r="F120" s="74">
        <f t="shared" si="0"/>
        <v>455924500</v>
      </c>
      <c r="G120" s="74">
        <v>203647400</v>
      </c>
      <c r="H120" s="74">
        <f t="shared" si="2"/>
        <v>252277100</v>
      </c>
    </row>
    <row r="121" spans="1:8" s="48" customFormat="1">
      <c r="A121" s="71"/>
      <c r="B121" s="72">
        <v>360</v>
      </c>
      <c r="C121" s="73" t="s">
        <v>212</v>
      </c>
      <c r="D121" s="74">
        <v>1718240000</v>
      </c>
      <c r="E121" s="74">
        <v>0</v>
      </c>
      <c r="F121" s="74">
        <f t="shared" si="0"/>
        <v>1718240000</v>
      </c>
      <c r="G121" s="74">
        <v>0</v>
      </c>
      <c r="H121" s="74">
        <f t="shared" si="2"/>
        <v>1718240000</v>
      </c>
    </row>
    <row r="122" spans="1:8" s="48" customFormat="1" ht="15.75" thickBot="1">
      <c r="A122" s="75"/>
      <c r="B122" s="76">
        <v>390</v>
      </c>
      <c r="C122" s="77" t="s">
        <v>213</v>
      </c>
      <c r="D122" s="78">
        <v>2150400000</v>
      </c>
      <c r="E122" s="78">
        <v>-377570000</v>
      </c>
      <c r="F122" s="78">
        <f t="shared" si="0"/>
        <v>1772830000</v>
      </c>
      <c r="G122" s="78">
        <v>0</v>
      </c>
      <c r="H122" s="78">
        <f t="shared" si="2"/>
        <v>1772830000</v>
      </c>
    </row>
    <row r="123" spans="1:8" s="48" customFormat="1" ht="15.75" thickBot="1">
      <c r="A123" s="63">
        <v>500</v>
      </c>
      <c r="B123" s="64"/>
      <c r="C123" s="65" t="s">
        <v>214</v>
      </c>
      <c r="D123" s="66">
        <f>SUM(D124:D128)</f>
        <v>20822176000</v>
      </c>
      <c r="E123" s="66">
        <f>SUM(E124:E128)</f>
        <v>0</v>
      </c>
      <c r="F123" s="66">
        <f>SUM(F124:F128)</f>
        <v>20822176000</v>
      </c>
      <c r="G123" s="66">
        <f>SUM(G124:G128)</f>
        <v>1811700782</v>
      </c>
      <c r="H123" s="66">
        <f t="shared" si="2"/>
        <v>19010475218</v>
      </c>
    </row>
    <row r="124" spans="1:8" s="48" customFormat="1">
      <c r="A124" s="67"/>
      <c r="B124" s="68">
        <v>520</v>
      </c>
      <c r="C124" s="69" t="s">
        <v>215</v>
      </c>
      <c r="D124" s="70">
        <v>7000000000</v>
      </c>
      <c r="E124" s="70">
        <v>0</v>
      </c>
      <c r="F124" s="70">
        <f t="shared" si="0"/>
        <v>7000000000</v>
      </c>
      <c r="G124" s="70">
        <v>161700782</v>
      </c>
      <c r="H124" s="70">
        <f t="shared" si="2"/>
        <v>6838299218</v>
      </c>
    </row>
    <row r="125" spans="1:8" s="48" customFormat="1" ht="30">
      <c r="A125" s="71"/>
      <c r="B125" s="72">
        <v>530</v>
      </c>
      <c r="C125" s="80" t="s">
        <v>216</v>
      </c>
      <c r="D125" s="74">
        <v>7950000000</v>
      </c>
      <c r="E125" s="74">
        <v>0</v>
      </c>
      <c r="F125" s="74">
        <f t="shared" si="0"/>
        <v>7950000000</v>
      </c>
      <c r="G125" s="74">
        <v>1650000000</v>
      </c>
      <c r="H125" s="74">
        <f t="shared" si="2"/>
        <v>6300000000</v>
      </c>
    </row>
    <row r="126" spans="1:8" s="48" customFormat="1">
      <c r="A126" s="71"/>
      <c r="B126" s="72">
        <v>540</v>
      </c>
      <c r="C126" s="55" t="s">
        <v>217</v>
      </c>
      <c r="D126" s="74">
        <v>4922076000</v>
      </c>
      <c r="E126" s="74">
        <v>0</v>
      </c>
      <c r="F126" s="74">
        <f t="shared" si="0"/>
        <v>4922076000</v>
      </c>
      <c r="G126" s="74">
        <v>0</v>
      </c>
      <c r="H126" s="74">
        <f t="shared" si="2"/>
        <v>4922076000</v>
      </c>
    </row>
    <row r="127" spans="1:8" s="48" customFormat="1">
      <c r="A127" s="71"/>
      <c r="B127" s="72">
        <v>570</v>
      </c>
      <c r="C127" s="73" t="s">
        <v>218</v>
      </c>
      <c r="D127" s="74">
        <v>650100000</v>
      </c>
      <c r="E127" s="74">
        <v>0</v>
      </c>
      <c r="F127" s="74">
        <f t="shared" si="0"/>
        <v>650100000</v>
      </c>
      <c r="G127" s="74">
        <v>0</v>
      </c>
      <c r="H127" s="74">
        <f t="shared" si="2"/>
        <v>650100000</v>
      </c>
    </row>
    <row r="128" spans="1:8" s="48" customFormat="1" ht="15.75" thickBot="1">
      <c r="A128" s="75"/>
      <c r="B128" s="76">
        <v>580</v>
      </c>
      <c r="C128" s="77" t="s">
        <v>219</v>
      </c>
      <c r="D128" s="78">
        <v>300000000</v>
      </c>
      <c r="E128" s="78">
        <v>0</v>
      </c>
      <c r="F128" s="78">
        <f t="shared" si="0"/>
        <v>300000000</v>
      </c>
      <c r="G128" s="78">
        <v>0</v>
      </c>
      <c r="H128" s="78">
        <f t="shared" si="2"/>
        <v>300000000</v>
      </c>
    </row>
    <row r="129" spans="1:8" s="48" customFormat="1" ht="15.75" thickBot="1">
      <c r="A129" s="63">
        <v>800</v>
      </c>
      <c r="B129" s="64"/>
      <c r="C129" s="65" t="s">
        <v>220</v>
      </c>
      <c r="D129" s="66">
        <f>SUM(D130:D131)</f>
        <v>950000000</v>
      </c>
      <c r="E129" s="66">
        <f>SUM(E130:E131)</f>
        <v>300000000</v>
      </c>
      <c r="F129" s="66">
        <f>SUM(F130:F131)</f>
        <v>1250000000</v>
      </c>
      <c r="G129" s="66">
        <f>SUM(G130:G131)</f>
        <v>0</v>
      </c>
      <c r="H129" s="66">
        <f t="shared" si="2"/>
        <v>1250000000</v>
      </c>
    </row>
    <row r="130" spans="1:8" s="48" customFormat="1">
      <c r="A130" s="67"/>
      <c r="B130" s="68">
        <v>840</v>
      </c>
      <c r="C130" s="81" t="s">
        <v>221</v>
      </c>
      <c r="D130" s="70">
        <v>450000000</v>
      </c>
      <c r="E130" s="70">
        <v>300000000</v>
      </c>
      <c r="F130" s="70">
        <f t="shared" si="0"/>
        <v>750000000</v>
      </c>
      <c r="G130" s="70">
        <v>0</v>
      </c>
      <c r="H130" s="70">
        <f t="shared" si="2"/>
        <v>750000000</v>
      </c>
    </row>
    <row r="131" spans="1:8" s="48" customFormat="1" ht="15.75" thickBot="1">
      <c r="A131" s="75"/>
      <c r="B131" s="76">
        <v>850</v>
      </c>
      <c r="C131" s="79" t="s">
        <v>222</v>
      </c>
      <c r="D131" s="78">
        <v>500000000</v>
      </c>
      <c r="E131" s="78">
        <v>0</v>
      </c>
      <c r="F131" s="78">
        <f t="shared" si="0"/>
        <v>500000000</v>
      </c>
      <c r="G131" s="78">
        <v>0</v>
      </c>
      <c r="H131" s="78">
        <f t="shared" si="2"/>
        <v>500000000</v>
      </c>
    </row>
    <row r="132" spans="1:8" s="48" customFormat="1" ht="15.75" thickBot="1">
      <c r="A132" s="63">
        <v>900</v>
      </c>
      <c r="B132" s="82"/>
      <c r="C132" s="65" t="s">
        <v>223</v>
      </c>
      <c r="D132" s="66">
        <f>D133</f>
        <v>250000000</v>
      </c>
      <c r="E132" s="66">
        <f>E133</f>
        <v>0</v>
      </c>
      <c r="F132" s="66">
        <f>F133</f>
        <v>250000000</v>
      </c>
      <c r="G132" s="66">
        <f>G133</f>
        <v>18753891</v>
      </c>
      <c r="H132" s="66">
        <f t="shared" si="2"/>
        <v>231246109</v>
      </c>
    </row>
    <row r="133" spans="1:8" s="48" customFormat="1" ht="15.75" thickBot="1">
      <c r="A133" s="83"/>
      <c r="B133" s="84">
        <v>910</v>
      </c>
      <c r="C133" s="85" t="s">
        <v>224</v>
      </c>
      <c r="D133" s="86">
        <v>250000000</v>
      </c>
      <c r="E133" s="86">
        <v>0</v>
      </c>
      <c r="F133" s="86">
        <f t="shared" si="0"/>
        <v>250000000</v>
      </c>
      <c r="G133" s="86">
        <v>18753891</v>
      </c>
      <c r="H133" s="86">
        <f t="shared" si="2"/>
        <v>231246109</v>
      </c>
    </row>
    <row r="134" spans="1:8" s="48" customFormat="1" ht="15.75" thickBot="1">
      <c r="A134" s="59" t="s">
        <v>188</v>
      </c>
      <c r="B134" s="60"/>
      <c r="C134" s="87" t="s">
        <v>225</v>
      </c>
      <c r="D134" s="66">
        <f>D135</f>
        <v>37260654167</v>
      </c>
      <c r="E134" s="66">
        <f t="shared" ref="E134:G135" si="3">E135</f>
        <v>0</v>
      </c>
      <c r="F134" s="66">
        <f t="shared" si="3"/>
        <v>37260654167</v>
      </c>
      <c r="G134" s="66">
        <f t="shared" si="3"/>
        <v>13826942191</v>
      </c>
      <c r="H134" s="66">
        <f>F134-G134</f>
        <v>23433711976</v>
      </c>
    </row>
    <row r="135" spans="1:8" s="48" customFormat="1" ht="15.75" thickBot="1">
      <c r="A135" s="63">
        <v>100</v>
      </c>
      <c r="B135" s="65"/>
      <c r="C135" s="65" t="s">
        <v>190</v>
      </c>
      <c r="D135" s="66">
        <f>D136</f>
        <v>37260654167</v>
      </c>
      <c r="E135" s="66">
        <f>E136</f>
        <v>0</v>
      </c>
      <c r="F135" s="66">
        <f>F136</f>
        <v>37260654167</v>
      </c>
      <c r="G135" s="66">
        <f t="shared" si="3"/>
        <v>13826942191</v>
      </c>
      <c r="H135" s="66">
        <f>H136</f>
        <v>23433711976</v>
      </c>
    </row>
    <row r="136" spans="1:8" s="48" customFormat="1" ht="15.75" thickBot="1">
      <c r="A136" s="88"/>
      <c r="B136" s="89">
        <v>140</v>
      </c>
      <c r="C136" s="90" t="s">
        <v>194</v>
      </c>
      <c r="D136" s="91">
        <v>37260654167</v>
      </c>
      <c r="E136" s="91">
        <v>0</v>
      </c>
      <c r="F136" s="91">
        <f>D136+E136</f>
        <v>37260654167</v>
      </c>
      <c r="G136" s="91">
        <v>13826942191</v>
      </c>
      <c r="H136" s="92">
        <f>F136-G136</f>
        <v>23433711976</v>
      </c>
    </row>
    <row r="137" spans="1:8" s="48" customFormat="1" ht="16.5" thickBot="1">
      <c r="A137" s="93"/>
      <c r="B137" s="93"/>
      <c r="C137" s="94" t="s">
        <v>226</v>
      </c>
      <c r="D137" s="95">
        <f>D98+D134</f>
        <v>176504104148</v>
      </c>
      <c r="E137" s="95">
        <f>E98+E134</f>
        <v>0</v>
      </c>
      <c r="F137" s="95">
        <f>F98+F134</f>
        <v>176504104148</v>
      </c>
      <c r="G137" s="95">
        <f>G98+G134</f>
        <v>42907549997</v>
      </c>
      <c r="H137" s="95">
        <f>H98+H134</f>
        <v>133596554151</v>
      </c>
    </row>
    <row r="139" spans="1:8">
      <c r="A139" s="10" t="s">
        <v>61</v>
      </c>
    </row>
    <row r="140" spans="1:8" ht="30">
      <c r="A140" s="9" t="s">
        <v>5</v>
      </c>
      <c r="B140" s="9" t="s">
        <v>62</v>
      </c>
      <c r="C140" s="9" t="s">
        <v>63</v>
      </c>
      <c r="D140" s="9" t="s">
        <v>64</v>
      </c>
      <c r="E140" s="4" t="s">
        <v>65</v>
      </c>
    </row>
    <row r="141" spans="1:8">
      <c r="A141" s="99" t="s">
        <v>252</v>
      </c>
      <c r="B141" s="99" t="s">
        <v>252</v>
      </c>
      <c r="C141" s="99" t="s">
        <v>252</v>
      </c>
      <c r="D141" s="99" t="s">
        <v>252</v>
      </c>
      <c r="E141" s="99" t="s">
        <v>252</v>
      </c>
    </row>
    <row r="142" spans="1:8">
      <c r="A142" s="14"/>
      <c r="B142" s="14"/>
      <c r="C142" s="14"/>
      <c r="D142" s="15"/>
    </row>
    <row r="143" spans="1:8">
      <c r="A143" s="2" t="s">
        <v>66</v>
      </c>
    </row>
    <row r="144" spans="1:8">
      <c r="A144" s="10" t="s">
        <v>67</v>
      </c>
    </row>
    <row r="145" spans="1:5" ht="45">
      <c r="A145" s="9" t="s">
        <v>35</v>
      </c>
      <c r="B145" s="9" t="s">
        <v>68</v>
      </c>
      <c r="C145" s="9" t="s">
        <v>36</v>
      </c>
      <c r="D145" s="9" t="s">
        <v>69</v>
      </c>
      <c r="E145" s="9" t="s">
        <v>70</v>
      </c>
    </row>
    <row r="146" spans="1:5" ht="60">
      <c r="A146" s="100">
        <v>1</v>
      </c>
      <c r="B146" s="101" t="s">
        <v>253</v>
      </c>
      <c r="C146" s="100" t="s">
        <v>254</v>
      </c>
      <c r="D146" s="100" t="s">
        <v>98</v>
      </c>
      <c r="E146" s="102" t="s">
        <v>255</v>
      </c>
    </row>
    <row r="147" spans="1:5" ht="30">
      <c r="A147" s="100">
        <v>2</v>
      </c>
      <c r="B147" s="103" t="s">
        <v>256</v>
      </c>
      <c r="C147" s="100"/>
      <c r="D147" s="100" t="s">
        <v>98</v>
      </c>
      <c r="E147" s="102" t="s">
        <v>257</v>
      </c>
    </row>
    <row r="149" spans="1:5">
      <c r="A149" s="10" t="s">
        <v>71</v>
      </c>
    </row>
    <row r="150" spans="1:5">
      <c r="A150" s="9" t="s">
        <v>72</v>
      </c>
      <c r="B150" s="9" t="s">
        <v>73</v>
      </c>
      <c r="C150" s="9" t="s">
        <v>74</v>
      </c>
      <c r="D150" s="9" t="s">
        <v>65</v>
      </c>
      <c r="E150" s="4" t="s">
        <v>75</v>
      </c>
    </row>
    <row r="151" spans="1:5">
      <c r="A151" s="104" t="s">
        <v>252</v>
      </c>
      <c r="B151" s="104" t="s">
        <v>252</v>
      </c>
      <c r="C151" s="104" t="s">
        <v>252</v>
      </c>
      <c r="D151" s="104" t="s">
        <v>252</v>
      </c>
      <c r="E151" s="104" t="s">
        <v>252</v>
      </c>
    </row>
    <row r="152" spans="1:5">
      <c r="A152" s="15"/>
      <c r="B152" s="15"/>
      <c r="C152" s="15"/>
      <c r="D152" s="15"/>
    </row>
    <row r="153" spans="1:5">
      <c r="A153" s="10" t="s">
        <v>76</v>
      </c>
    </row>
    <row r="154" spans="1:5">
      <c r="A154" s="9" t="s">
        <v>77</v>
      </c>
      <c r="B154" s="9" t="s">
        <v>78</v>
      </c>
      <c r="C154" s="9" t="s">
        <v>36</v>
      </c>
      <c r="D154" s="9" t="s">
        <v>79</v>
      </c>
      <c r="E154" s="9" t="s">
        <v>65</v>
      </c>
    </row>
    <row r="155" spans="1:5">
      <c r="A155" s="105" t="s">
        <v>252</v>
      </c>
      <c r="B155" s="105" t="s">
        <v>252</v>
      </c>
      <c r="C155" s="105" t="s">
        <v>252</v>
      </c>
      <c r="D155" s="105" t="s">
        <v>252</v>
      </c>
      <c r="E155" s="105" t="s">
        <v>252</v>
      </c>
    </row>
    <row r="156" spans="1:5">
      <c r="A156" s="98" t="s">
        <v>80</v>
      </c>
      <c r="C156" s="106" t="s">
        <v>258</v>
      </c>
    </row>
    <row r="158" spans="1:5">
      <c r="A158" s="3" t="s">
        <v>81</v>
      </c>
    </row>
    <row r="160" spans="1:5">
      <c r="A160" s="113" t="s">
        <v>82</v>
      </c>
      <c r="B160" s="113"/>
      <c r="C160" s="113"/>
    </row>
    <row r="161" spans="1:3">
      <c r="A161" s="12" t="s">
        <v>83</v>
      </c>
      <c r="B161" s="6"/>
      <c r="C161" s="6"/>
    </row>
    <row r="162" spans="1:3">
      <c r="A162" s="12" t="s">
        <v>84</v>
      </c>
      <c r="B162" s="6" t="s">
        <v>36</v>
      </c>
      <c r="C162" s="13" t="s">
        <v>85</v>
      </c>
    </row>
    <row r="163" spans="1:3">
      <c r="A163" s="24">
        <v>1</v>
      </c>
      <c r="B163" s="6" t="s">
        <v>123</v>
      </c>
      <c r="C163" s="6" t="s">
        <v>125</v>
      </c>
    </row>
    <row r="164" spans="1:3">
      <c r="A164" s="24">
        <v>2</v>
      </c>
      <c r="B164" s="6" t="s">
        <v>124</v>
      </c>
      <c r="C164" s="6" t="s">
        <v>126</v>
      </c>
    </row>
    <row r="165" spans="1:3">
      <c r="A165" s="12" t="s">
        <v>86</v>
      </c>
      <c r="B165" s="6"/>
      <c r="C165" s="6"/>
    </row>
    <row r="166" spans="1:3">
      <c r="A166" s="12" t="s">
        <v>84</v>
      </c>
      <c r="B166" s="6" t="s">
        <v>36</v>
      </c>
      <c r="C166" s="13" t="s">
        <v>85</v>
      </c>
    </row>
    <row r="167" spans="1:3">
      <c r="A167" s="24">
        <v>1</v>
      </c>
      <c r="B167" s="26" t="s">
        <v>135</v>
      </c>
      <c r="C167" s="6" t="s">
        <v>127</v>
      </c>
    </row>
    <row r="168" spans="1:3">
      <c r="A168" s="12" t="s">
        <v>87</v>
      </c>
      <c r="B168" s="6"/>
      <c r="C168" s="6"/>
    </row>
    <row r="169" spans="1:3">
      <c r="A169" s="12" t="s">
        <v>84</v>
      </c>
      <c r="B169" s="6" t="s">
        <v>36</v>
      </c>
      <c r="C169" s="13" t="s">
        <v>85</v>
      </c>
    </row>
    <row r="170" spans="1:3">
      <c r="A170" s="25" t="s">
        <v>134</v>
      </c>
      <c r="B170" s="25" t="s">
        <v>134</v>
      </c>
      <c r="C170" s="25" t="s">
        <v>134</v>
      </c>
    </row>
    <row r="171" spans="1:3">
      <c r="A171" s="25" t="s">
        <v>134</v>
      </c>
      <c r="B171" s="25" t="s">
        <v>134</v>
      </c>
      <c r="C171" s="25" t="s">
        <v>134</v>
      </c>
    </row>
    <row r="172" spans="1:3">
      <c r="A172" s="25" t="s">
        <v>134</v>
      </c>
      <c r="B172" s="25" t="s">
        <v>134</v>
      </c>
      <c r="C172" s="25" t="s">
        <v>134</v>
      </c>
    </row>
    <row r="173" spans="1:3">
      <c r="A173" s="25" t="s">
        <v>134</v>
      </c>
      <c r="B173" s="25" t="s">
        <v>134</v>
      </c>
      <c r="C173" s="25" t="s">
        <v>134</v>
      </c>
    </row>
    <row r="174" spans="1:3">
      <c r="A174" s="25" t="s">
        <v>134</v>
      </c>
      <c r="B174" s="25" t="s">
        <v>134</v>
      </c>
      <c r="C174" s="25" t="s">
        <v>134</v>
      </c>
    </row>
    <row r="175" spans="1:3">
      <c r="A175" s="12" t="s">
        <v>88</v>
      </c>
      <c r="B175" s="6"/>
      <c r="C175" s="6"/>
    </row>
    <row r="176" spans="1:3">
      <c r="A176" s="12" t="s">
        <v>84</v>
      </c>
      <c r="B176" s="6" t="s">
        <v>36</v>
      </c>
      <c r="C176" s="13" t="s">
        <v>85</v>
      </c>
    </row>
    <row r="177" spans="1:6">
      <c r="A177" s="24">
        <v>1</v>
      </c>
      <c r="B177" s="6" t="s">
        <v>128</v>
      </c>
      <c r="C177" s="6" t="s">
        <v>129</v>
      </c>
    </row>
    <row r="178" spans="1:6" ht="15" customHeight="1">
      <c r="A178" s="11"/>
    </row>
    <row r="179" spans="1:6">
      <c r="A179" s="3" t="s">
        <v>89</v>
      </c>
    </row>
    <row r="180" spans="1:6">
      <c r="A180" s="16" t="s">
        <v>5</v>
      </c>
      <c r="B180" s="4" t="s">
        <v>90</v>
      </c>
      <c r="C180" s="13" t="s">
        <v>91</v>
      </c>
    </row>
    <row r="181" spans="1:6">
      <c r="A181" s="24">
        <v>1</v>
      </c>
      <c r="B181" s="6" t="s">
        <v>130</v>
      </c>
      <c r="C181" s="6" t="s">
        <v>131</v>
      </c>
    </row>
    <row r="182" spans="1:6">
      <c r="A182" s="11"/>
    </row>
    <row r="183" spans="1:6">
      <c r="A183" s="3" t="s">
        <v>92</v>
      </c>
    </row>
    <row r="184" spans="1:6">
      <c r="A184" s="114" t="s">
        <v>93</v>
      </c>
      <c r="B184" s="115"/>
      <c r="C184" s="17" t="s">
        <v>94</v>
      </c>
    </row>
    <row r="185" spans="1:6">
      <c r="A185" s="114" t="s">
        <v>133</v>
      </c>
      <c r="B185" s="115"/>
      <c r="C185" s="18" t="s">
        <v>132</v>
      </c>
    </row>
    <row r="186" spans="1:6">
      <c r="A186" s="11"/>
    </row>
    <row r="187" spans="1:6">
      <c r="A187" s="3" t="s">
        <v>95</v>
      </c>
    </row>
    <row r="188" spans="1:6">
      <c r="A188" s="108" t="s">
        <v>259</v>
      </c>
      <c r="B188" s="109"/>
      <c r="C188" s="109"/>
      <c r="D188" s="109"/>
      <c r="E188" s="109"/>
      <c r="F188" s="109"/>
    </row>
    <row r="189" spans="1:6">
      <c r="A189" s="109"/>
      <c r="B189" s="109"/>
      <c r="C189" s="109"/>
      <c r="D189" s="109"/>
      <c r="E189" s="109"/>
      <c r="F189" s="109"/>
    </row>
    <row r="190" spans="1:6">
      <c r="A190" s="109"/>
      <c r="B190" s="109"/>
      <c r="C190" s="109"/>
      <c r="D190" s="109"/>
      <c r="E190" s="109"/>
      <c r="F190" s="109"/>
    </row>
    <row r="191" spans="1:6">
      <c r="A191" s="109"/>
      <c r="B191" s="109"/>
      <c r="C191" s="109"/>
      <c r="D191" s="109"/>
      <c r="E191" s="109"/>
      <c r="F191" s="109"/>
    </row>
    <row r="192" spans="1:6">
      <c r="A192" s="109"/>
      <c r="B192" s="109"/>
      <c r="C192" s="109"/>
      <c r="D192" s="109"/>
      <c r="E192" s="109"/>
      <c r="F192" s="109"/>
    </row>
    <row r="193" spans="1:6">
      <c r="A193" s="109"/>
      <c r="B193" s="109"/>
      <c r="C193" s="109"/>
      <c r="D193" s="109"/>
      <c r="E193" s="109"/>
      <c r="F193" s="109"/>
    </row>
    <row r="194" spans="1:6">
      <c r="A194" s="109"/>
      <c r="B194" s="109"/>
      <c r="C194" s="109"/>
      <c r="D194" s="109"/>
      <c r="E194" s="109"/>
      <c r="F194" s="109"/>
    </row>
    <row r="195" spans="1:6">
      <c r="A195" s="109"/>
      <c r="B195" s="109"/>
      <c r="C195" s="109"/>
      <c r="D195" s="109"/>
      <c r="E195" s="109"/>
      <c r="F195" s="109"/>
    </row>
    <row r="196" spans="1:6">
      <c r="A196" s="109"/>
      <c r="B196" s="109"/>
      <c r="C196" s="109"/>
      <c r="D196" s="109"/>
      <c r="E196" s="109"/>
      <c r="F196" s="109"/>
    </row>
    <row r="197" spans="1:6">
      <c r="A197" s="97"/>
    </row>
  </sheetData>
  <mergeCells count="17">
    <mergeCell ref="D94:E94"/>
    <mergeCell ref="D93:E93"/>
    <mergeCell ref="D95:E95"/>
    <mergeCell ref="A188:F196"/>
    <mergeCell ref="B40:E40"/>
    <mergeCell ref="A3:H3"/>
    <mergeCell ref="C76:F76"/>
    <mergeCell ref="A160:C160"/>
    <mergeCell ref="A184:B184"/>
    <mergeCell ref="A185:B185"/>
    <mergeCell ref="A9:H14"/>
    <mergeCell ref="A17:H22"/>
    <mergeCell ref="A42:F44"/>
    <mergeCell ref="D89:E89"/>
    <mergeCell ref="D90:E90"/>
    <mergeCell ref="D91:E91"/>
    <mergeCell ref="D92:E92"/>
  </mergeCells>
  <hyperlinks>
    <hyperlink ref="B40" r:id="rId1" xr:uid="{00000000-0004-0000-0000-000000000000}"/>
    <hyperlink ref="C53" r:id="rId2" xr:uid="{266491B4-FCE0-4C12-8B96-BF2ED12A1E9F}"/>
    <hyperlink ref="E67" r:id="rId3" location="!/ciudadano/solicitud/42896" xr:uid="{C6E83274-9E10-46BB-A533-936CBAC33844}"/>
    <hyperlink ref="E68" r:id="rId4" location="!/ciudadano/solicitud/44157" xr:uid="{272EA6C9-0932-4293-AB4A-0B43CC357688}"/>
    <hyperlink ref="E146" r:id="rId5" location="!/buscar_informacion#busqueda" xr:uid="{804DFA1E-EA0D-436B-8D4F-E17C741BEE34}"/>
    <hyperlink ref="E147" r:id="rId6" xr:uid="{28BA7BBE-641A-40BD-9C02-556946CF2E3C}"/>
    <hyperlink ref="C156" r:id="rId7" location="/" display="http://paneldenuncias.senac.gov.py/ - /" xr:uid="{37E10741-C944-40B5-9020-99D54D23DF18}"/>
  </hyperlinks>
  <pageMargins left="0.25" right="0.25" top="0.75" bottom="0.75" header="0.3" footer="0.3"/>
  <pageSetup scale="49" fitToHeight="0" orientation="landscape"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Julio Cesar Delgado Alderete</cp:lastModifiedBy>
  <cp:lastPrinted>2021-07-15T14:04:58Z</cp:lastPrinted>
  <dcterms:created xsi:type="dcterms:W3CDTF">2020-06-23T19:35:00Z</dcterms:created>
  <dcterms:modified xsi:type="dcterms:W3CDTF">2021-07-15T14:05:09Z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y fmtid="{D5CDD505-2E9C-101B-9397-08002B2CF9AE}" pid="3" name="TBCO_ScreenResolution">
    <vt:lpwstr>96 96 1600 900</vt:lpwstr>
  </property>
</Properties>
</file>